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2"/>
  </bookViews>
  <sheets>
    <sheet name="指标" sheetId="3" r:id="rId1"/>
    <sheet name="数字经济" sheetId="2" r:id="rId2"/>
    <sheet name="制造业" sheetId="4" r:id="rId3"/>
  </sheets>
  <calcPr calcId="144525"/>
</workbook>
</file>

<file path=xl/sharedStrings.xml><?xml version="1.0" encoding="utf-8"?>
<sst xmlns="http://schemas.openxmlformats.org/spreadsheetml/2006/main" count="822" uniqueCount="98">
  <si>
    <t>一级指标</t>
  </si>
  <si>
    <t>二级指标</t>
  </si>
  <si>
    <t>三级指标</t>
  </si>
  <si>
    <t>指标说明</t>
  </si>
  <si>
    <t>数字经济指标</t>
  </si>
  <si>
    <t>数字社会</t>
  </si>
  <si>
    <t>公众关注度</t>
  </si>
  <si>
    <t>百度指数数字经济关键词爬取</t>
  </si>
  <si>
    <t>数字金融</t>
  </si>
  <si>
    <t>金融发展程度</t>
  </si>
  <si>
    <t>北大金融惠普指数</t>
  </si>
  <si>
    <t>数字普及</t>
  </si>
  <si>
    <t>每百人互联网用户数</t>
  </si>
  <si>
    <t>互联网用户数/地区总人口</t>
  </si>
  <si>
    <t>每百人移动电话用户数</t>
  </si>
  <si>
    <t>移动电话用户数/地区总人口</t>
  </si>
  <si>
    <t>数字基建</t>
  </si>
  <si>
    <t>光缆线路长度</t>
  </si>
  <si>
    <t>光缆线路长度(公里)</t>
  </si>
  <si>
    <t>移动电话交换机容量</t>
  </si>
  <si>
    <t>移动电话交换机容量(万户)</t>
  </si>
  <si>
    <t>数字产业</t>
  </si>
  <si>
    <t>计算机服务和软件从业人员占比</t>
  </si>
  <si>
    <t>计算机软件从业人员/地方总人口</t>
  </si>
  <si>
    <t>人均电信业务总量</t>
  </si>
  <si>
    <t>电信业务总量/地区总人口</t>
  </si>
  <si>
    <t>地区制造业高质量发展指标</t>
  </si>
  <si>
    <t>创新发展</t>
  </si>
  <si>
    <t>研发投入强度</t>
  </si>
  <si>
    <t>规模以上工业企业R&amp;D经费</t>
  </si>
  <si>
    <t>人员投入</t>
  </si>
  <si>
    <t>规模以上工业企业R&amp;D人员全时当量</t>
  </si>
  <si>
    <t>协调发展</t>
  </si>
  <si>
    <t>城乡结构</t>
  </si>
  <si>
    <t>城镇化率</t>
  </si>
  <si>
    <t>产业结构</t>
  </si>
  <si>
    <t>产业结构合理化泰尔指数</t>
  </si>
  <si>
    <t>绿色发展</t>
  </si>
  <si>
    <t>单位产出的废水</t>
  </si>
  <si>
    <t>规模以上工业企业工业销售产值/工业用水总量</t>
  </si>
  <si>
    <t>单位产出的废气</t>
  </si>
  <si>
    <t>规模以上工业企业工业销售产值/二氧化硫排放量</t>
  </si>
  <si>
    <t>开放发展</t>
  </si>
  <si>
    <t>市场化程度</t>
  </si>
  <si>
    <t>樊纲地区市场化指数</t>
  </si>
  <si>
    <t>资本化程度</t>
  </si>
  <si>
    <t>规模以上工业企业利息支出</t>
  </si>
  <si>
    <t>共享发展</t>
  </si>
  <si>
    <t>劳动者报酬比</t>
  </si>
  <si>
    <t>制造业城镇单位就业人员平均工资/地区平均工资</t>
  </si>
  <si>
    <t>民生性财政支出比重</t>
  </si>
  <si>
    <t>地方财政教育支出、医疗卫生支出、住房保障支出、社会保障和
就业支出占地方财政预算支出的比重</t>
  </si>
  <si>
    <t>行政区划代码</t>
  </si>
  <si>
    <t>年份</t>
  </si>
  <si>
    <t>地区</t>
  </si>
  <si>
    <t>百度指数热度</t>
  </si>
  <si>
    <t>数字普惠金融指数</t>
  </si>
  <si>
    <t>原始值</t>
  </si>
  <si>
    <t>变化率</t>
  </si>
  <si>
    <t>标准化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</si>
  <si>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</si>
  <si>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</si>
  <si>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</si>
  <si>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</si>
  <si>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</si>
  <si>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</si>
  <si>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</si>
  <si>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</si>
  <si>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</si>
  <si>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</si>
  <si>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</si>
  <si>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</si>
  <si>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</si>
  <si>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</si>
  <si>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</si>
  <si>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</si>
  <si>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</si>
  <si>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</si>
  <si>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</si>
  <si>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</si>
  <si>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</si>
  <si>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</si>
  <si>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</si>
  <si>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</si>
  <si>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</si>
  <si>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</si>
  <si>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</si>
  <si>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</si>
  <si>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</si>
  <si>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</si>
  <si>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</si>
  <si>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规模以上工业企业R&amp;D经费(万元)</t>
  </si>
  <si>
    <t>规模以上工业企业R&amp;D人员全时当量(人年)</t>
  </si>
  <si>
    <t>产业结构合理化</t>
  </si>
  <si>
    <t>单位水产出价值</t>
  </si>
  <si>
    <t>单位二氧化硫产出价值</t>
  </si>
  <si>
    <t>制造业劳动报酬水平与平均之比</t>
  </si>
  <si>
    <t>民生财政支出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</si>
</sst>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.000_ ;_ * \-#,##0.000_ ;_ * &quot;-&quot;??_ ;_ @_ "/>
    <numFmt numFmtId="177" formatCode="0.000_);[Red]\(0.000\)"/>
    <numFmt numFmtId="178" formatCode="0.00_);[Red]\(0.00\)"/>
  </numFmts>
  <fonts count="24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9" fontId="1" fillId="0" borderId="0" xfId="11" applyFont="1" applyAlignment="1"/>
    <xf numFmtId="10" fontId="1" fillId="0" borderId="0" xfId="11" applyNumberFormat="1" applyFont="1" applyAlignme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9" fontId="1" fillId="0" borderId="0" xfId="11" applyFont="1" applyAlignment="1">
      <alignment horizontal="center"/>
    </xf>
    <xf numFmtId="1" fontId="1" fillId="0" borderId="0" xfId="0" applyNumberFormat="1" applyFont="1"/>
    <xf numFmtId="0" fontId="2" fillId="0" borderId="0" xfId="0" applyFont="1" applyFill="1" applyAlignment="1">
      <alignment horizontal="center" vertical="center"/>
    </xf>
    <xf numFmtId="9" fontId="1" fillId="2" borderId="0" xfId="11" applyFont="1" applyFill="1" applyAlignment="1"/>
    <xf numFmtId="0" fontId="1" fillId="2" borderId="0" xfId="0" applyFont="1" applyFill="1"/>
    <xf numFmtId="0" fontId="1" fillId="3" borderId="0" xfId="0" applyNumberFormat="1" applyFont="1" applyFill="1"/>
    <xf numFmtId="10" fontId="1" fillId="0" borderId="0" xfId="0" applyNumberFormat="1" applyFont="1" applyAlignment="1">
      <alignment horizontal="center"/>
    </xf>
    <xf numFmtId="10" fontId="1" fillId="0" borderId="0" xfId="11" applyNumberFormat="1" applyFont="1" applyAlignment="1">
      <alignment horizontal="center"/>
    </xf>
    <xf numFmtId="4" fontId="2" fillId="0" borderId="0" xfId="0" applyNumberFormat="1" applyFont="1" applyFill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/>
    <xf numFmtId="0" fontId="2" fillId="0" borderId="0" xfId="0" applyFont="1" applyFill="1" applyAlignment="1"/>
    <xf numFmtId="9" fontId="1" fillId="0" borderId="0" xfId="0" applyNumberFormat="1" applyFont="1"/>
    <xf numFmtId="178" fontId="1" fillId="0" borderId="0" xfId="0" applyNumberFormat="1" applyFont="1" applyFill="1"/>
    <xf numFmtId="176" fontId="1" fillId="0" borderId="0" xfId="0" applyNumberFormat="1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C13" sqref="C13"/>
    </sheetView>
  </sheetViews>
  <sheetFormatPr defaultColWidth="9.14285714285714" defaultRowHeight="13.5" outlineLevelCol="3"/>
  <cols>
    <col min="1" max="1" width="26.4285714285714" style="26" customWidth="1"/>
    <col min="2" max="2" width="10.1428571428571" style="26" customWidth="1"/>
    <col min="3" max="3" width="34.2857142857143" style="26" customWidth="1"/>
    <col min="4" max="4" width="106.571428571429" style="26" customWidth="1"/>
    <col min="5" max="16384" width="9.14285714285714" style="26"/>
  </cols>
  <sheetData>
    <row r="1" spans="1:4">
      <c r="A1" s="27" t="s">
        <v>0</v>
      </c>
      <c r="B1" s="27" t="s">
        <v>1</v>
      </c>
      <c r="C1" s="27" t="s">
        <v>2</v>
      </c>
      <c r="D1" s="27" t="s">
        <v>3</v>
      </c>
    </row>
    <row r="2" spans="1:4">
      <c r="A2" s="27" t="s">
        <v>4</v>
      </c>
      <c r="B2" s="27" t="s">
        <v>5</v>
      </c>
      <c r="C2" s="27" t="s">
        <v>6</v>
      </c>
      <c r="D2" s="27" t="s">
        <v>7</v>
      </c>
    </row>
    <row r="3" spans="1:4">
      <c r="A3" s="27"/>
      <c r="B3" s="27" t="s">
        <v>8</v>
      </c>
      <c r="C3" s="27" t="s">
        <v>9</v>
      </c>
      <c r="D3" s="27" t="s">
        <v>10</v>
      </c>
    </row>
    <row r="4" spans="1:4">
      <c r="A4" s="27"/>
      <c r="B4" s="28" t="s">
        <v>11</v>
      </c>
      <c r="C4" s="27" t="s">
        <v>12</v>
      </c>
      <c r="D4" s="27" t="s">
        <v>13</v>
      </c>
    </row>
    <row r="5" spans="1:4">
      <c r="A5" s="27"/>
      <c r="B5" s="28"/>
      <c r="C5" s="27" t="s">
        <v>14</v>
      </c>
      <c r="D5" s="27" t="s">
        <v>15</v>
      </c>
    </row>
    <row r="6" spans="1:4">
      <c r="A6" s="27"/>
      <c r="B6" s="27" t="s">
        <v>16</v>
      </c>
      <c r="C6" s="27" t="s">
        <v>17</v>
      </c>
      <c r="D6" s="27" t="s">
        <v>18</v>
      </c>
    </row>
    <row r="7" spans="1:4">
      <c r="A7" s="27"/>
      <c r="B7" s="27"/>
      <c r="C7" s="27" t="s">
        <v>19</v>
      </c>
      <c r="D7" s="27" t="s">
        <v>20</v>
      </c>
    </row>
    <row r="8" spans="1:4">
      <c r="A8" s="27"/>
      <c r="B8" s="27" t="s">
        <v>21</v>
      </c>
      <c r="C8" s="28" t="s">
        <v>22</v>
      </c>
      <c r="D8" s="27" t="s">
        <v>23</v>
      </c>
    </row>
    <row r="9" spans="1:4">
      <c r="A9" s="27"/>
      <c r="B9" s="27"/>
      <c r="C9" s="27" t="s">
        <v>24</v>
      </c>
      <c r="D9" s="27" t="s">
        <v>25</v>
      </c>
    </row>
    <row r="10" spans="1:4">
      <c r="A10" s="29" t="s">
        <v>26</v>
      </c>
      <c r="B10" s="27" t="s">
        <v>27</v>
      </c>
      <c r="C10" s="27" t="s">
        <v>28</v>
      </c>
      <c r="D10" s="27" t="s">
        <v>29</v>
      </c>
    </row>
    <row r="11" spans="1:4">
      <c r="A11" s="29"/>
      <c r="B11" s="27"/>
      <c r="C11" s="27" t="s">
        <v>30</v>
      </c>
      <c r="D11" s="28" t="s">
        <v>31</v>
      </c>
    </row>
    <row r="12" spans="1:4">
      <c r="A12" s="29"/>
      <c r="B12" s="27" t="s">
        <v>32</v>
      </c>
      <c r="C12" s="27" t="s">
        <v>33</v>
      </c>
      <c r="D12" s="27" t="s">
        <v>34</v>
      </c>
    </row>
    <row r="13" spans="1:4">
      <c r="A13" s="29"/>
      <c r="B13" s="27"/>
      <c r="C13" s="27" t="s">
        <v>35</v>
      </c>
      <c r="D13" s="27" t="s">
        <v>36</v>
      </c>
    </row>
    <row r="14" spans="1:4">
      <c r="A14" s="29"/>
      <c r="B14" s="27" t="s">
        <v>37</v>
      </c>
      <c r="C14" s="27" t="s">
        <v>38</v>
      </c>
      <c r="D14" s="27" t="s">
        <v>39</v>
      </c>
    </row>
    <row r="15" spans="1:4">
      <c r="A15" s="29"/>
      <c r="B15" s="27"/>
      <c r="C15" s="27" t="s">
        <v>40</v>
      </c>
      <c r="D15" s="27" t="s">
        <v>41</v>
      </c>
    </row>
    <row r="16" spans="1:4">
      <c r="A16" s="29"/>
      <c r="B16" s="27" t="s">
        <v>42</v>
      </c>
      <c r="C16" s="27" t="s">
        <v>43</v>
      </c>
      <c r="D16" s="27" t="s">
        <v>44</v>
      </c>
    </row>
    <row r="17" spans="1:4">
      <c r="A17" s="29"/>
      <c r="B17" s="27"/>
      <c r="C17" s="27" t="s">
        <v>45</v>
      </c>
      <c r="D17" s="27" t="s">
        <v>46</v>
      </c>
    </row>
    <row r="18" spans="1:4">
      <c r="A18" s="29"/>
      <c r="B18" s="27" t="s">
        <v>47</v>
      </c>
      <c r="C18" s="27" t="s">
        <v>48</v>
      </c>
      <c r="D18" s="27" t="s">
        <v>49</v>
      </c>
    </row>
    <row r="19" spans="1:4">
      <c r="A19" s="29"/>
      <c r="B19" s="27"/>
      <c r="C19" s="27" t="s">
        <v>50</v>
      </c>
      <c r="D19" s="27" t="s">
        <v>51</v>
      </c>
    </row>
  </sheetData>
  <mergeCells count="10">
    <mergeCell ref="A2:A9"/>
    <mergeCell ref="A10:A19"/>
    <mergeCell ref="B4:B5"/>
    <mergeCell ref="B6:B7"/>
    <mergeCell ref="B8:B9"/>
    <mergeCell ref="B10:B11"/>
    <mergeCell ref="B12:B13"/>
    <mergeCell ref="B14:B15"/>
    <mergeCell ref="B16:B17"/>
    <mergeCell ref="B18:B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44"/>
  <sheetViews>
    <sheetView workbookViewId="0">
      <selection activeCell="M15" sqref="M15"/>
    </sheetView>
  </sheetViews>
  <sheetFormatPr defaultColWidth="9.14285714285714" defaultRowHeight="15"/>
  <cols>
    <col min="1" max="1" width="15" style="1" customWidth="1"/>
    <col min="2" max="2" width="6.14285714285714" style="1" customWidth="1"/>
    <col min="3" max="3" width="8" style="1" customWidth="1"/>
    <col min="4" max="4" width="9.57142857142857" style="1" customWidth="1"/>
    <col min="5" max="5" width="8" style="2" customWidth="1"/>
    <col min="6" max="6" width="15.8571428571429" style="1" customWidth="1"/>
    <col min="7" max="7" width="12.1428571428571" style="21" customWidth="1"/>
    <col min="8" max="8" width="8" style="2" customWidth="1"/>
    <col min="9" max="9" width="15.8571428571429" style="21" customWidth="1"/>
    <col min="10" max="10" width="10.8571428571429" style="21" customWidth="1"/>
    <col min="11" max="11" width="8" style="2" customWidth="1"/>
    <col min="12" max="12" width="15.8571428571429" style="21" customWidth="1"/>
    <col min="13" max="13" width="12.1428571428571" style="21" customWidth="1"/>
    <col min="14" max="14" width="8" style="2" customWidth="1"/>
    <col min="15" max="15" width="15.8571428571429" style="1" customWidth="1"/>
    <col min="16" max="16" width="13.2857142857143" style="9" customWidth="1"/>
    <col min="17" max="17" width="8" style="2" customWidth="1"/>
    <col min="18" max="18" width="15.8571428571429" style="1" customWidth="1"/>
    <col min="19" max="19" width="10.7142857142857" style="1" customWidth="1"/>
    <col min="20" max="20" width="8" style="2" customWidth="1"/>
    <col min="21" max="21" width="15.8571428571429" style="1" customWidth="1"/>
    <col min="22" max="22" width="9.57142857142857" style="21" customWidth="1"/>
    <col min="23" max="23" width="8" style="2" customWidth="1"/>
    <col min="24" max="24" width="15.8571428571429" style="21" customWidth="1"/>
    <col min="25" max="25" width="9.57142857142857" style="21" customWidth="1"/>
    <col min="26" max="26" width="8" style="2" customWidth="1"/>
    <col min="27" max="27" width="15.8571428571429" style="21" customWidth="1"/>
    <col min="33" max="33" width="8"/>
    <col min="34" max="16384" width="9.14285714285714" style="1"/>
  </cols>
  <sheetData>
    <row r="1" spans="1:27">
      <c r="A1" s="4" t="s">
        <v>52</v>
      </c>
      <c r="B1" s="4" t="s">
        <v>53</v>
      </c>
      <c r="C1" s="4" t="s">
        <v>54</v>
      </c>
      <c r="D1" s="22" t="s">
        <v>5</v>
      </c>
      <c r="E1" s="22"/>
      <c r="F1" s="22"/>
      <c r="G1" s="23" t="s">
        <v>8</v>
      </c>
      <c r="H1" s="23"/>
      <c r="I1" s="23"/>
      <c r="J1" s="23" t="s">
        <v>11</v>
      </c>
      <c r="K1" s="23"/>
      <c r="L1" s="23"/>
      <c r="M1" s="23"/>
      <c r="N1" s="23"/>
      <c r="O1" s="23"/>
      <c r="P1" s="9" t="s">
        <v>16</v>
      </c>
      <c r="Q1" s="9"/>
      <c r="R1" s="9"/>
      <c r="S1" s="9"/>
      <c r="T1" s="9"/>
      <c r="U1" s="9"/>
      <c r="V1" s="23" t="s">
        <v>21</v>
      </c>
      <c r="W1" s="23"/>
      <c r="X1" s="23"/>
      <c r="Y1" s="23"/>
      <c r="Z1" s="23"/>
      <c r="AA1" s="23"/>
    </row>
    <row r="2" s="4" customFormat="1" ht="13.5" spans="4:27">
      <c r="D2" s="6" t="s">
        <v>55</v>
      </c>
      <c r="E2" s="7"/>
      <c r="F2" s="6"/>
      <c r="G2" s="24" t="s">
        <v>56</v>
      </c>
      <c r="H2" s="7"/>
      <c r="I2" s="24"/>
      <c r="J2" s="24" t="s">
        <v>12</v>
      </c>
      <c r="K2" s="7"/>
      <c r="L2" s="24"/>
      <c r="M2" s="24" t="s">
        <v>14</v>
      </c>
      <c r="N2" s="7"/>
      <c r="O2" s="24"/>
      <c r="P2" s="9" t="s">
        <v>18</v>
      </c>
      <c r="Q2" s="7"/>
      <c r="R2" s="9"/>
      <c r="S2" s="6" t="s">
        <v>20</v>
      </c>
      <c r="T2" s="6"/>
      <c r="U2" s="6"/>
      <c r="V2" s="24" t="s">
        <v>22</v>
      </c>
      <c r="W2" s="7"/>
      <c r="X2" s="24"/>
      <c r="Y2" s="24" t="s">
        <v>24</v>
      </c>
      <c r="Z2" s="7"/>
      <c r="AA2" s="24"/>
    </row>
    <row r="3" s="4" customFormat="1" ht="13.5" spans="4:27">
      <c r="D3" s="6" t="s">
        <v>57</v>
      </c>
      <c r="E3" s="7" t="s">
        <v>58</v>
      </c>
      <c r="F3" s="6" t="s">
        <v>59</v>
      </c>
      <c r="G3" s="6" t="s">
        <v>57</v>
      </c>
      <c r="H3" s="7" t="s">
        <v>58</v>
      </c>
      <c r="I3" s="6" t="s">
        <v>59</v>
      </c>
      <c r="J3" s="6" t="s">
        <v>57</v>
      </c>
      <c r="K3" s="7" t="s">
        <v>58</v>
      </c>
      <c r="L3" s="6" t="s">
        <v>59</v>
      </c>
      <c r="M3" s="6" t="s">
        <v>57</v>
      </c>
      <c r="N3" s="7" t="s">
        <v>58</v>
      </c>
      <c r="O3" s="6" t="s">
        <v>59</v>
      </c>
      <c r="P3" s="6" t="s">
        <v>57</v>
      </c>
      <c r="Q3" s="7" t="s">
        <v>58</v>
      </c>
      <c r="R3" s="6" t="s">
        <v>59</v>
      </c>
      <c r="S3" s="6" t="s">
        <v>57</v>
      </c>
      <c r="T3" s="7" t="s">
        <v>58</v>
      </c>
      <c r="U3" s="6" t="s">
        <v>59</v>
      </c>
      <c r="V3" s="6" t="s">
        <v>57</v>
      </c>
      <c r="W3" s="7" t="s">
        <v>58</v>
      </c>
      <c r="X3" s="6" t="s">
        <v>59</v>
      </c>
      <c r="Y3" s="6" t="s">
        <v>57</v>
      </c>
      <c r="Z3" s="7" t="s">
        <v>58</v>
      </c>
      <c r="AA3" s="6" t="s">
        <v>59</v>
      </c>
    </row>
    <row r="4" spans="1:27">
      <c r="A4" s="8">
        <v>110000</v>
      </c>
      <c r="B4" s="8">
        <v>2011</v>
      </c>
      <c r="C4" s="1" t="s">
        <v>60</v>
      </c>
      <c r="D4" s="8">
        <v>227204</v>
      </c>
      <c r="E4" s="10">
        <f>AVERAGE(E5:E14)</f>
        <v>0.139507471399598</v>
      </c>
      <c r="F4" s="11">
        <f>STDEVP(E5:E14)</f>
        <v>0.259312101650839</v>
      </c>
      <c r="G4" s="21">
        <v>20.34</v>
      </c>
      <c r="H4" s="10">
        <f>AVERAGE(H5:H14)</f>
        <v>0.472873993681757</v>
      </c>
      <c r="I4" s="11">
        <f>STDEVP(H5:H14)</f>
        <v>0.882410668568703</v>
      </c>
      <c r="J4" s="21">
        <v>9.2629</v>
      </c>
      <c r="K4" s="10">
        <f>AVERAGE(K5:K14)</f>
        <v>0.162901582176094</v>
      </c>
      <c r="L4" s="11">
        <f>STDEVP(K5:K14)</f>
        <v>0.0717827722721867</v>
      </c>
      <c r="M4" s="21">
        <v>75.0966</v>
      </c>
      <c r="N4" s="10">
        <f>AVERAGE(N5:N14)</f>
        <v>0.0458078216779804</v>
      </c>
      <c r="O4" s="11">
        <f>STDEVP(N5:N14)</f>
        <v>0.0763907348972604</v>
      </c>
      <c r="P4" s="9">
        <v>147375.5</v>
      </c>
      <c r="Q4" s="10">
        <f>AVERAGE(Q5:Q14)</f>
        <v>0.125211280809757</v>
      </c>
      <c r="R4" s="11">
        <f>STDEVP(Q5:Q14)</f>
        <v>0.0645142166454595</v>
      </c>
      <c r="S4" s="9">
        <v>4474</v>
      </c>
      <c r="T4" s="10">
        <f>AVERAGE(T5:T14)</f>
        <v>0.0940931559967511</v>
      </c>
      <c r="U4" s="11">
        <f>STDEVP(T5:T14)</f>
        <v>0.0750441521383288</v>
      </c>
      <c r="V4" s="21">
        <v>0.0089</v>
      </c>
      <c r="W4" s="10">
        <f>AVERAGE(W5:W14)</f>
        <v>0.0383888860243857</v>
      </c>
      <c r="X4" s="11">
        <f>STDEVP(W5:W14)</f>
        <v>0.0802812894791426</v>
      </c>
      <c r="Y4" s="21">
        <v>0.0977</v>
      </c>
      <c r="Z4" s="10">
        <f>AVERAGE(Z5:Z14)</f>
        <v>0.294880937159787</v>
      </c>
      <c r="AA4" s="11">
        <f>STDEVP(Z5:Z14)</f>
        <v>0.671258052604884</v>
      </c>
    </row>
    <row r="5" spans="1:27">
      <c r="A5" s="8">
        <v>110000</v>
      </c>
      <c r="B5" s="8">
        <v>2012</v>
      </c>
      <c r="C5" s="1" t="s">
        <v>60</v>
      </c>
      <c r="D5" s="8">
        <v>294990</v>
      </c>
      <c r="E5" s="2">
        <f>D5/D4-1</f>
        <v>0.298348620622876</v>
      </c>
      <c r="F5" s="25">
        <f>STANDARDIZE(E5,E$4,F$4)</f>
        <v>0.612548154182009</v>
      </c>
      <c r="G5" s="21">
        <v>82.45</v>
      </c>
      <c r="H5" s="2">
        <f t="shared" ref="H5:H14" si="0">G5/G4-1</f>
        <v>3.05358898721731</v>
      </c>
      <c r="I5" s="25">
        <f>STANDARDIZE(H5,H$4,I$4)</f>
        <v>2.9246189846294</v>
      </c>
      <c r="J5" s="21">
        <v>11.3182</v>
      </c>
      <c r="K5" s="2">
        <f t="shared" ref="K5:K14" si="1">J5/J4-1</f>
        <v>0.221885154757149</v>
      </c>
      <c r="L5" s="25">
        <f>STANDARDIZE(K5,K$4,L$4)</f>
        <v>0.821695383363017</v>
      </c>
      <c r="M5" s="21">
        <v>89.241</v>
      </c>
      <c r="N5" s="2">
        <f t="shared" ref="N5:N14" si="2">M5/M4-1</f>
        <v>0.188349405965117</v>
      </c>
      <c r="O5" s="25">
        <f>STANDARDIZE(N5,N$4,O$4)</f>
        <v>1.8659538290716</v>
      </c>
      <c r="P5" s="9">
        <v>187714.33</v>
      </c>
      <c r="Q5" s="2">
        <f t="shared" ref="Q5:Q14" si="3">P5/P4-1</f>
        <v>0.273714626922385</v>
      </c>
      <c r="R5" s="25">
        <f>STANDARDIZE(Q5,Q$4,R$4)</f>
        <v>2.30187009676851</v>
      </c>
      <c r="S5" s="9">
        <v>4734</v>
      </c>
      <c r="T5" s="2">
        <f t="shared" ref="T5:T14" si="4">S5/S4-1</f>
        <v>0.0581135449262404</v>
      </c>
      <c r="U5" s="25">
        <f>STANDARDIZE(T5,T$4,U$4)</f>
        <v>-0.479445900117433</v>
      </c>
      <c r="V5" s="21">
        <v>0.009</v>
      </c>
      <c r="W5" s="2">
        <f t="shared" ref="W5:W14" si="5">V5/V4-1</f>
        <v>0.0112359550561798</v>
      </c>
      <c r="X5" s="25">
        <f>STANDARDIZE(W5,W$4,X$4)</f>
        <v>-0.338222407043677</v>
      </c>
      <c r="Y5" s="21">
        <v>0.1095</v>
      </c>
      <c r="Z5" s="2">
        <f t="shared" ref="Z5:Z14" si="6">Y5/Y4-1</f>
        <v>0.120777891504606</v>
      </c>
      <c r="AA5" s="25">
        <f>STANDARDIZE(Z5,Z$4,AA$4)</f>
        <v>-0.259368278681434</v>
      </c>
    </row>
    <row r="6" spans="1:27">
      <c r="A6" s="8">
        <v>110000</v>
      </c>
      <c r="B6" s="8">
        <v>2013</v>
      </c>
      <c r="C6" s="1" t="s">
        <v>60</v>
      </c>
      <c r="D6" s="8">
        <v>450245</v>
      </c>
      <c r="E6" s="2">
        <f t="shared" ref="E6:E14" si="7">D6/D5-1</f>
        <v>0.526305976473779</v>
      </c>
      <c r="F6" s="25">
        <f t="shared" ref="F6:F14" si="8">STANDARDIZE(E6,E$4,F$4)</f>
        <v>1.49163306537464</v>
      </c>
      <c r="G6" s="21">
        <v>143.4</v>
      </c>
      <c r="H6" s="2">
        <f t="shared" si="0"/>
        <v>0.739235900545785</v>
      </c>
      <c r="I6" s="25">
        <f>STANDARDIZE(H6,H$4,I$4)</f>
        <v>0.301857078967636</v>
      </c>
      <c r="J6" s="21">
        <v>12.8228</v>
      </c>
      <c r="K6" s="2">
        <f t="shared" si="1"/>
        <v>0.132936332632398</v>
      </c>
      <c r="L6" s="25">
        <f>STANDARDIZE(K6,K$4,L$4)</f>
        <v>-0.417443470002439</v>
      </c>
      <c r="M6" s="21">
        <v>93.3873</v>
      </c>
      <c r="N6" s="2">
        <f t="shared" si="2"/>
        <v>0.0464618280835041</v>
      </c>
      <c r="O6" s="25">
        <f>STANDARDIZE(N6,N$4,O$4)</f>
        <v>0.00856133150706328</v>
      </c>
      <c r="P6" s="9">
        <v>219960.6</v>
      </c>
      <c r="Q6" s="2">
        <f t="shared" si="3"/>
        <v>0.171783741816621</v>
      </c>
      <c r="R6" s="25">
        <f>STANDARDIZE(Q6,Q$4,R$4)</f>
        <v>0.72189454400113</v>
      </c>
      <c r="S6" s="9">
        <v>4820</v>
      </c>
      <c r="T6" s="2">
        <f t="shared" si="4"/>
        <v>0.0181664554288128</v>
      </c>
      <c r="U6" s="25">
        <f>STANDARDIZE(T6,T$4,U$4)</f>
        <v>-1.01176038911044</v>
      </c>
      <c r="V6" s="21">
        <v>0.0094</v>
      </c>
      <c r="W6" s="2">
        <f t="shared" si="5"/>
        <v>0.0444444444444445</v>
      </c>
      <c r="X6" s="25">
        <f>STANDARDIZE(W6,W$4,X$4)</f>
        <v>0.0754292620278863</v>
      </c>
      <c r="Y6" s="21">
        <v>0.1305</v>
      </c>
      <c r="Z6" s="2">
        <f t="shared" si="6"/>
        <v>0.191780821917808</v>
      </c>
      <c r="AA6" s="25">
        <f>STANDARDIZE(Z6,Z$4,AA$4)</f>
        <v>-0.15359237009059</v>
      </c>
    </row>
    <row r="7" spans="1:27">
      <c r="A7" s="8">
        <v>110000</v>
      </c>
      <c r="B7" s="8">
        <v>2014</v>
      </c>
      <c r="C7" s="1" t="s">
        <v>60</v>
      </c>
      <c r="D7" s="8">
        <v>661146</v>
      </c>
      <c r="E7" s="2">
        <f t="shared" si="7"/>
        <v>0.468413863563171</v>
      </c>
      <c r="F7" s="25">
        <f t="shared" si="8"/>
        <v>1.26838041907679</v>
      </c>
      <c r="G7" s="21">
        <v>163.67</v>
      </c>
      <c r="H7" s="2">
        <f t="shared" si="0"/>
        <v>0.141352859135286</v>
      </c>
      <c r="I7" s="25">
        <f>STANDARDIZE(H7,H$4,I$4)</f>
        <v>-0.375699372588286</v>
      </c>
      <c r="J7" s="21">
        <v>13.1484</v>
      </c>
      <c r="K7" s="2">
        <f t="shared" si="1"/>
        <v>0.0253922700190286</v>
      </c>
      <c r="L7" s="25">
        <f>STANDARDIZE(K7,K$4,L$4)</f>
        <v>-1.91563111599614</v>
      </c>
      <c r="M7" s="21">
        <v>89.3505</v>
      </c>
      <c r="N7" s="2">
        <f t="shared" si="2"/>
        <v>-0.0432264344295209</v>
      </c>
      <c r="O7" s="25">
        <f>STANDARDIZE(N7,N$4,O$4)</f>
        <v>-1.16551118702085</v>
      </c>
      <c r="P7" s="9">
        <v>241643.47</v>
      </c>
      <c r="Q7" s="2">
        <f t="shared" si="3"/>
        <v>0.0985761540930512</v>
      </c>
      <c r="R7" s="25">
        <f>STANDARDIZE(Q7,Q$4,R$4)</f>
        <v>-0.412856702005391</v>
      </c>
      <c r="S7" s="9">
        <v>4910</v>
      </c>
      <c r="T7" s="2">
        <f t="shared" si="4"/>
        <v>0.0186721991701244</v>
      </c>
      <c r="U7" s="25">
        <f>STANDARDIZE(T7,T$4,U$4)</f>
        <v>-1.00502110660939</v>
      </c>
      <c r="V7" s="21">
        <v>0.0088</v>
      </c>
      <c r="W7" s="2">
        <f t="shared" si="5"/>
        <v>-0.0638297872340425</v>
      </c>
      <c r="X7" s="25">
        <f>STANDARDIZE(W7,W$4,X$4)</f>
        <v>-1.27325649502659</v>
      </c>
      <c r="Y7" s="21">
        <v>0.1415</v>
      </c>
      <c r="Z7" s="2">
        <f t="shared" si="6"/>
        <v>0.0842911877394634</v>
      </c>
      <c r="AA7" s="25">
        <f>STANDARDIZE(Z7,Z$4,AA$4)</f>
        <v>-0.313723982309201</v>
      </c>
    </row>
    <row r="8" spans="1:27">
      <c r="A8" s="8">
        <v>110000</v>
      </c>
      <c r="B8" s="8">
        <v>2015</v>
      </c>
      <c r="C8" s="1" t="s">
        <v>60</v>
      </c>
      <c r="D8" s="8">
        <v>725596</v>
      </c>
      <c r="E8" s="2">
        <f t="shared" si="7"/>
        <v>0.0974822505165274</v>
      </c>
      <c r="F8" s="25">
        <f t="shared" si="8"/>
        <v>-0.162064248507988</v>
      </c>
      <c r="G8" s="21">
        <v>205.49</v>
      </c>
      <c r="H8" s="2">
        <f t="shared" si="0"/>
        <v>0.25551414431478</v>
      </c>
      <c r="I8" s="25">
        <f>STANDARDIZE(H8,H$4,I$4)</f>
        <v>-0.246325046952958</v>
      </c>
      <c r="J8" s="21">
        <v>17.1698</v>
      </c>
      <c r="K8" s="2">
        <f t="shared" si="1"/>
        <v>0.305847099266831</v>
      </c>
      <c r="L8" s="25">
        <f>STANDARDIZE(K8,K$4,L$4)</f>
        <v>1.99136244764571</v>
      </c>
      <c r="M8" s="21">
        <v>85.0482</v>
      </c>
      <c r="N8" s="2">
        <f t="shared" si="2"/>
        <v>-0.0481508217637283</v>
      </c>
      <c r="O8" s="25">
        <f>STANDARDIZE(N8,N$4,O$4)</f>
        <v>-1.22997433612958</v>
      </c>
      <c r="P8" s="9">
        <v>275461</v>
      </c>
      <c r="Q8" s="2">
        <f t="shared" si="3"/>
        <v>0.139948039978072</v>
      </c>
      <c r="R8" s="25">
        <f>STANDARDIZE(Q8,Q$4,R$4)</f>
        <v>0.228426538127269</v>
      </c>
      <c r="S8" s="9">
        <v>5102</v>
      </c>
      <c r="T8" s="2">
        <f t="shared" si="4"/>
        <v>0.0391038696537678</v>
      </c>
      <c r="U8" s="25">
        <f>STANDARDIZE(T8,T$4,U$4)</f>
        <v>-0.732759112816967</v>
      </c>
      <c r="V8" s="21">
        <v>0.0091</v>
      </c>
      <c r="W8" s="2">
        <f t="shared" si="5"/>
        <v>0.0340909090909092</v>
      </c>
      <c r="X8" s="25">
        <f>STANDARDIZE(W8,W$4,X$4)</f>
        <v>-0.0535364710925966</v>
      </c>
      <c r="Y8" s="21">
        <v>0.1604</v>
      </c>
      <c r="Z8" s="2">
        <f t="shared" si="6"/>
        <v>0.13356890459364</v>
      </c>
      <c r="AA8" s="25">
        <f>STANDARDIZE(Z8,Z$4,AA$4)</f>
        <v>-0.240312994295055</v>
      </c>
    </row>
    <row r="9" spans="1:27">
      <c r="A9" s="8">
        <v>110000</v>
      </c>
      <c r="B9" s="8">
        <v>2016</v>
      </c>
      <c r="C9" s="1" t="s">
        <v>60</v>
      </c>
      <c r="D9" s="8">
        <v>739620</v>
      </c>
      <c r="E9" s="2">
        <f t="shared" si="7"/>
        <v>0.0193275596888627</v>
      </c>
      <c r="F9" s="25">
        <f t="shared" si="8"/>
        <v>-0.463456625994864</v>
      </c>
      <c r="G9" s="21">
        <v>208.722150358534</v>
      </c>
      <c r="H9" s="2">
        <f t="shared" si="0"/>
        <v>0.0157289909899947</v>
      </c>
      <c r="I9" s="25">
        <f>STANDARDIZE(H9,H$4,I$4)</f>
        <v>-0.518063775717111</v>
      </c>
      <c r="J9" s="21">
        <v>19.2916</v>
      </c>
      <c r="K9" s="2">
        <f t="shared" si="1"/>
        <v>0.123577444116996</v>
      </c>
      <c r="L9" s="25">
        <f>STANDARDIZE(K9,K$4,L$4)</f>
        <v>-0.547821389650274</v>
      </c>
      <c r="M9" s="21">
        <v>87.813</v>
      </c>
      <c r="N9" s="2">
        <f t="shared" si="2"/>
        <v>0.0325086245211539</v>
      </c>
      <c r="O9" s="25">
        <f>STANDARDIZE(N9,N$4,O$4)</f>
        <v>-0.17409437381003</v>
      </c>
      <c r="P9" s="9">
        <v>306658</v>
      </c>
      <c r="Q9" s="2">
        <f t="shared" si="3"/>
        <v>0.113253781842076</v>
      </c>
      <c r="R9" s="25">
        <f>STANDARDIZE(Q9,Q$4,R$4)</f>
        <v>-0.185346728045917</v>
      </c>
      <c r="S9" s="9">
        <v>5230</v>
      </c>
      <c r="T9" s="2">
        <f t="shared" si="4"/>
        <v>0.0250882007056057</v>
      </c>
      <c r="U9" s="25">
        <f>STANDARDIZE(T9,T$4,U$4)</f>
        <v>-0.91952475076204</v>
      </c>
      <c r="V9" s="21">
        <v>0.009</v>
      </c>
      <c r="W9" s="2">
        <f t="shared" si="5"/>
        <v>-0.0109890109890111</v>
      </c>
      <c r="X9" s="25">
        <f>STANDARDIZE(W9,W$4,X$4)</f>
        <v>-0.615061085014402</v>
      </c>
      <c r="Y9" s="21">
        <v>0.1041</v>
      </c>
      <c r="Z9" s="2">
        <f t="shared" si="6"/>
        <v>-0.350997506234414</v>
      </c>
      <c r="AA9" s="25">
        <f>STANDARDIZE(Z9,Z$4,AA$4)</f>
        <v>-0.962190979888889</v>
      </c>
    </row>
    <row r="10" spans="1:27">
      <c r="A10" s="8">
        <v>110000</v>
      </c>
      <c r="B10" s="8">
        <v>2017</v>
      </c>
      <c r="C10" s="1" t="s">
        <v>60</v>
      </c>
      <c r="D10" s="8">
        <v>1067161</v>
      </c>
      <c r="E10" s="2">
        <f t="shared" si="7"/>
        <v>0.442850382628918</v>
      </c>
      <c r="F10" s="25">
        <f t="shared" si="8"/>
        <v>1.16979851421577</v>
      </c>
      <c r="G10" s="21">
        <v>248.687744320881</v>
      </c>
      <c r="H10" s="2">
        <f t="shared" si="0"/>
        <v>0.191477492416094</v>
      </c>
      <c r="I10" s="25">
        <f>STANDARDIZE(H10,H$4,I$4)</f>
        <v>-0.318895171249569</v>
      </c>
      <c r="J10" s="21">
        <v>22.9798</v>
      </c>
      <c r="K10" s="2">
        <f t="shared" si="1"/>
        <v>0.191181654191462</v>
      </c>
      <c r="L10" s="25">
        <f>STANDARDIZE(K10,K$4,L$4)</f>
        <v>0.393967398028804</v>
      </c>
      <c r="M10" s="21">
        <v>90.8185</v>
      </c>
      <c r="N10" s="2">
        <f t="shared" si="2"/>
        <v>0.0342261396376391</v>
      </c>
      <c r="O10" s="25">
        <f>STANDARDIZE(N10,N$4,O$4)</f>
        <v>-0.151611082887444</v>
      </c>
      <c r="P10" s="9">
        <v>356820</v>
      </c>
      <c r="Q10" s="2">
        <f t="shared" si="3"/>
        <v>0.163576361940664</v>
      </c>
      <c r="R10" s="25">
        <f>STANDARDIZE(Q10,Q$4,R$4)</f>
        <v>0.594676384923706</v>
      </c>
      <c r="S10" s="9">
        <v>5850</v>
      </c>
      <c r="T10" s="2">
        <f t="shared" si="4"/>
        <v>0.118546845124283</v>
      </c>
      <c r="U10" s="25">
        <f>STANDARDIZE(T10,T$4,U$4)</f>
        <v>0.325857357711984</v>
      </c>
      <c r="V10" s="21">
        <v>0.0084</v>
      </c>
      <c r="W10" s="2">
        <f t="shared" si="5"/>
        <v>-0.0666666666666667</v>
      </c>
      <c r="X10" s="25">
        <f>STANDARDIZE(W10,W$4,X$4)</f>
        <v>-1.30859323975291</v>
      </c>
      <c r="Y10" s="21">
        <v>0.1344</v>
      </c>
      <c r="Z10" s="2">
        <f t="shared" si="6"/>
        <v>0.291066282420749</v>
      </c>
      <c r="AA10" s="25">
        <f>STANDARDIZE(Z10,Z$4,AA$4)</f>
        <v>-0.00568284391410152</v>
      </c>
    </row>
    <row r="11" spans="1:27">
      <c r="A11" s="8">
        <v>110000</v>
      </c>
      <c r="B11" s="8">
        <v>2018</v>
      </c>
      <c r="C11" s="1" t="s">
        <v>60</v>
      </c>
      <c r="D11" s="8">
        <v>1053091</v>
      </c>
      <c r="E11" s="2">
        <f t="shared" si="7"/>
        <v>-0.0131845148014217</v>
      </c>
      <c r="F11" s="25">
        <f t="shared" si="8"/>
        <v>-0.588834787227237</v>
      </c>
      <c r="G11" s="21">
        <v>271.83971090731</v>
      </c>
      <c r="H11" s="2">
        <f t="shared" si="0"/>
        <v>0.0930965321578376</v>
      </c>
      <c r="I11" s="25">
        <f>STANDARDIZE(H11,H$4,I$4)</f>
        <v>-0.430386298637946</v>
      </c>
      <c r="J11" s="21">
        <v>25.6865</v>
      </c>
      <c r="K11" s="2">
        <f t="shared" si="1"/>
        <v>0.117786055579248</v>
      </c>
      <c r="L11" s="25">
        <f>STANDARDIZE(K11,K$4,L$4)</f>
        <v>-0.628500755387058</v>
      </c>
      <c r="M11" s="21">
        <v>107.2937</v>
      </c>
      <c r="N11" s="2">
        <f t="shared" si="2"/>
        <v>0.181407973045139</v>
      </c>
      <c r="O11" s="25">
        <f>STANDARDIZE(N11,N$4,O$4)</f>
        <v>1.77508635765228</v>
      </c>
      <c r="P11" s="9">
        <v>377020.03</v>
      </c>
      <c r="Q11" s="2">
        <f t="shared" si="3"/>
        <v>0.0566112605795639</v>
      </c>
      <c r="R11" s="25">
        <f>STANDARDIZE(Q11,Q$4,R$4)</f>
        <v>-1.06333183284527</v>
      </c>
      <c r="S11" s="9">
        <v>6540</v>
      </c>
      <c r="T11" s="2">
        <f t="shared" si="4"/>
        <v>0.117948717948718</v>
      </c>
      <c r="U11" s="25">
        <f>STANDARDIZE(T11,T$4,U$4)</f>
        <v>0.317887020803352</v>
      </c>
      <c r="V11" s="21">
        <v>0.0102</v>
      </c>
      <c r="W11" s="2">
        <f t="shared" si="5"/>
        <v>0.214285714285714</v>
      </c>
      <c r="X11" s="25">
        <f>STANDARDIZE(W11,W$4,X$4)</f>
        <v>2.19100651474996</v>
      </c>
      <c r="Y11" s="21">
        <v>0.3398</v>
      </c>
      <c r="Z11" s="2">
        <f t="shared" si="6"/>
        <v>1.52827380952381</v>
      </c>
      <c r="AA11" s="25">
        <f>STANDARDIZE(Z11,Z$4,AA$4)</f>
        <v>1.83743475043274</v>
      </c>
    </row>
    <row r="12" spans="1:27">
      <c r="A12" s="8">
        <v>110000</v>
      </c>
      <c r="B12" s="8">
        <v>2019</v>
      </c>
      <c r="C12" s="1" t="s">
        <v>60</v>
      </c>
      <c r="D12" s="8">
        <v>812887</v>
      </c>
      <c r="E12" s="2">
        <f t="shared" si="7"/>
        <v>-0.228094248265345</v>
      </c>
      <c r="F12" s="25">
        <f t="shared" si="8"/>
        <v>-1.41760341042592</v>
      </c>
      <c r="G12" s="21">
        <v>294.340818566876</v>
      </c>
      <c r="H12" s="2">
        <f t="shared" si="0"/>
        <v>0.0827734387461818</v>
      </c>
      <c r="I12" s="25">
        <f>STANDARDIZE(H12,H$4,I$4)</f>
        <v>-0.442085039121672</v>
      </c>
      <c r="J12" s="21">
        <v>30.3204</v>
      </c>
      <c r="K12" s="2">
        <f t="shared" si="1"/>
        <v>0.18040215677496</v>
      </c>
      <c r="L12" s="25">
        <f>STANDARDIZE(K12,K$4,L$4)</f>
        <v>0.24379909057436</v>
      </c>
      <c r="M12" s="21">
        <v>107.2685</v>
      </c>
      <c r="N12" s="2">
        <f t="shared" si="2"/>
        <v>-0.000234869335291821</v>
      </c>
      <c r="O12" s="25">
        <f>STANDARDIZE(N12,N$4,O$4)</f>
        <v>-0.602726116919756</v>
      </c>
      <c r="P12" s="9">
        <v>391947.28</v>
      </c>
      <c r="Q12" s="2">
        <f t="shared" si="3"/>
        <v>0.0395927240258296</v>
      </c>
      <c r="R12" s="25">
        <f>STANDARDIZE(Q12,Q$4,R$4)</f>
        <v>-1.32712696884235</v>
      </c>
      <c r="S12" s="9">
        <v>8295</v>
      </c>
      <c r="T12" s="2">
        <f t="shared" si="4"/>
        <v>0.268348623853211</v>
      </c>
      <c r="U12" s="25">
        <f>STANDARDIZE(T12,T$4,U$4)</f>
        <v>2.32203926476849</v>
      </c>
      <c r="V12" s="21">
        <v>0.0113</v>
      </c>
      <c r="W12" s="2">
        <f t="shared" si="5"/>
        <v>0.107843137254902</v>
      </c>
      <c r="X12" s="25">
        <f>STANDARDIZE(W12,W$4,X$4)</f>
        <v>0.865136218926337</v>
      </c>
      <c r="Y12" s="21">
        <v>0.7839</v>
      </c>
      <c r="Z12" s="2">
        <f t="shared" si="6"/>
        <v>1.30694526191878</v>
      </c>
      <c r="AA12" s="25">
        <f>STANDARDIZE(Z12,Z$4,AA$4)</f>
        <v>1.50771275045651</v>
      </c>
    </row>
    <row r="13" spans="1:27">
      <c r="A13" s="8">
        <v>110000</v>
      </c>
      <c r="B13" s="8">
        <v>2020</v>
      </c>
      <c r="C13" s="1" t="s">
        <v>60</v>
      </c>
      <c r="D13" s="8">
        <v>727921</v>
      </c>
      <c r="E13" s="2">
        <f t="shared" si="7"/>
        <v>-0.104523752993959</v>
      </c>
      <c r="F13" s="25">
        <f t="shared" si="8"/>
        <v>-0.941071484284763</v>
      </c>
      <c r="G13" s="21">
        <v>308.349283375853</v>
      </c>
      <c r="H13" s="2">
        <f t="shared" si="0"/>
        <v>0.0475926678371801</v>
      </c>
      <c r="I13" s="25">
        <f>STANDARDIZE(H13,H$4,I$4)</f>
        <v>-0.481953971085137</v>
      </c>
      <c r="J13" s="21">
        <v>34.1274</v>
      </c>
      <c r="K13" s="2">
        <f t="shared" si="1"/>
        <v>0.125559029564254</v>
      </c>
      <c r="L13" s="25">
        <f>STANDARDIZE(K13,K$4,L$4)</f>
        <v>-0.520216082909763</v>
      </c>
      <c r="M13" s="21">
        <v>109.9073</v>
      </c>
      <c r="N13" s="2">
        <f t="shared" si="2"/>
        <v>0.0245999524557536</v>
      </c>
      <c r="O13" s="25">
        <f>STANDARDIZE(N13,N$4,O$4)</f>
        <v>-0.277623578968703</v>
      </c>
      <c r="P13" s="9">
        <v>440119.33</v>
      </c>
      <c r="Q13" s="2">
        <f t="shared" si="3"/>
        <v>0.122904412042354</v>
      </c>
      <c r="R13" s="25">
        <f>STANDARDIZE(Q13,Q$4,R$4)</f>
        <v>-0.0357575258191584</v>
      </c>
      <c r="S13" s="9">
        <v>9340</v>
      </c>
      <c r="T13" s="2">
        <f t="shared" si="4"/>
        <v>0.125979505726341</v>
      </c>
      <c r="U13" s="25">
        <f>STANDARDIZE(T13,T$4,U$4)</f>
        <v>0.424901192444868</v>
      </c>
      <c r="V13" s="21">
        <v>0.0124</v>
      </c>
      <c r="W13" s="2">
        <f t="shared" si="5"/>
        <v>0.0973451327433628</v>
      </c>
      <c r="X13" s="25">
        <f>STANDARDIZE(W13,W$4,X$4)</f>
        <v>0.73437094871644</v>
      </c>
      <c r="Y13" s="21">
        <v>1.1938</v>
      </c>
      <c r="Z13" s="2">
        <f t="shared" si="6"/>
        <v>0.522898328868478</v>
      </c>
      <c r="AA13" s="25">
        <f>STANDARDIZE(Z13,Z$4,AA$4)</f>
        <v>0.339686638877325</v>
      </c>
    </row>
    <row r="14" spans="1:27">
      <c r="A14" s="8">
        <v>110000</v>
      </c>
      <c r="B14" s="8">
        <v>2021</v>
      </c>
      <c r="C14" s="1" t="s">
        <v>60</v>
      </c>
      <c r="D14" s="8">
        <v>646502</v>
      </c>
      <c r="E14" s="2">
        <f t="shared" si="7"/>
        <v>-0.111851423437433</v>
      </c>
      <c r="F14" s="25">
        <f t="shared" si="8"/>
        <v>-0.969329596408437</v>
      </c>
      <c r="G14" s="21">
        <v>341.767846756903</v>
      </c>
      <c r="H14" s="2">
        <f t="shared" si="0"/>
        <v>0.108378923457122</v>
      </c>
      <c r="I14" s="25">
        <f>STANDARDIZE(H14,H$4,I$4)</f>
        <v>-0.413067388244362</v>
      </c>
      <c r="J14" s="21">
        <v>41.1047</v>
      </c>
      <c r="K14" s="2">
        <f t="shared" si="1"/>
        <v>0.204448624858618</v>
      </c>
      <c r="L14" s="25">
        <f>STANDARDIZE(K14,K$4,L$4)</f>
        <v>0.57878849433378</v>
      </c>
      <c r="M14" s="21">
        <v>114.5384</v>
      </c>
      <c r="N14" s="2">
        <f t="shared" si="2"/>
        <v>0.0421364186000384</v>
      </c>
      <c r="O14" s="25">
        <f>STANDARDIZE(N14,N$4,O$4)</f>
        <v>-0.0480608424945752</v>
      </c>
      <c r="P14" s="9">
        <v>471874.69</v>
      </c>
      <c r="Q14" s="2">
        <f t="shared" si="3"/>
        <v>0.0721517048569531</v>
      </c>
      <c r="R14" s="25">
        <f>STANDARDIZE(Q14,Q$4,R$4)</f>
        <v>-0.822447806262531</v>
      </c>
      <c r="S14" s="9">
        <v>10750</v>
      </c>
      <c r="T14" s="2">
        <f t="shared" si="4"/>
        <v>0.150963597430407</v>
      </c>
      <c r="U14" s="25">
        <f>STANDARDIZE(T14,T$4,U$4)</f>
        <v>0.757826423687572</v>
      </c>
      <c r="V14" s="21">
        <v>0.0126</v>
      </c>
      <c r="W14" s="2">
        <f t="shared" si="5"/>
        <v>0.0161290322580645</v>
      </c>
      <c r="X14" s="25">
        <f>STANDARDIZE(W14,W$4,X$4)</f>
        <v>-0.277273246490446</v>
      </c>
      <c r="Y14" s="21">
        <v>0.1435</v>
      </c>
      <c r="Z14" s="2">
        <f t="shared" si="6"/>
        <v>-0.879795610655051</v>
      </c>
      <c r="AA14" s="25">
        <f>STANDARDIZE(Z14,Z$4,AA$4)</f>
        <v>-1.74996269058731</v>
      </c>
    </row>
    <row r="15" spans="1:27">
      <c r="A15" s="8">
        <v>120000</v>
      </c>
      <c r="B15" s="8">
        <v>2011</v>
      </c>
      <c r="C15" s="1" t="s">
        <v>61</v>
      </c>
      <c r="D15" s="8">
        <v>81767</v>
      </c>
      <c r="E15" s="10">
        <f>AVERAGE(E16:E25)</f>
        <v>0.161188049245991</v>
      </c>
      <c r="F15" s="11">
        <f>STDEVP(E16:E25)</f>
        <v>0.248662372475239</v>
      </c>
      <c r="G15" s="21">
        <v>31.31</v>
      </c>
      <c r="H15" s="10">
        <f>AVERAGE(H16:H25)</f>
        <v>0.336442990883477</v>
      </c>
      <c r="I15" s="11">
        <f>STDEVP(H16:H25)</f>
        <v>0.507070694761554</v>
      </c>
      <c r="J15" s="21">
        <v>8.0556</v>
      </c>
      <c r="K15" s="10">
        <f>AVERAGE(K16:K25)</f>
        <v>0.188464539253702</v>
      </c>
      <c r="L15" s="11">
        <f>STDEVP(K16:K25)</f>
        <v>0.101824481650664</v>
      </c>
      <c r="M15" s="21">
        <v>80.3241</v>
      </c>
      <c r="N15" s="10">
        <f>AVERAGE(N16:N25)</f>
        <v>0.0428189854783134</v>
      </c>
      <c r="O15" s="11">
        <f>STDEVP(N16:N25)</f>
        <v>0.0684353284972266</v>
      </c>
      <c r="P15" s="9">
        <v>76990.5</v>
      </c>
      <c r="Q15" s="10">
        <f>AVERAGE(Q16:Q25)</f>
        <v>0.167695390863398</v>
      </c>
      <c r="R15" s="11">
        <f>STDEVP(Q16:Q25)</f>
        <v>0.174923874277838</v>
      </c>
      <c r="S15" s="9">
        <v>2080</v>
      </c>
      <c r="T15" s="10">
        <f>AVERAGE(T16:T25)</f>
        <v>0.0436386355411572</v>
      </c>
      <c r="U15" s="11">
        <f>STDEVP(T16:T25)</f>
        <v>0.106074240954768</v>
      </c>
      <c r="V15" s="21">
        <v>0.0099</v>
      </c>
      <c r="W15" s="10">
        <f>AVERAGE(W16:W25)</f>
        <v>0.0408270723468565</v>
      </c>
      <c r="X15" s="11">
        <f>STDEVP(W16:W25)</f>
        <v>0.103039655123396</v>
      </c>
      <c r="Y15" s="21">
        <v>0.0833</v>
      </c>
      <c r="Z15" s="10">
        <f>AVERAGE(Z16:Z25)</f>
        <v>0.29325603928978</v>
      </c>
      <c r="AA15" s="11">
        <f>STDEVP(Z16:Z25)</f>
        <v>0.585650399821522</v>
      </c>
    </row>
    <row r="16" spans="1:27">
      <c r="A16" s="8">
        <v>120000</v>
      </c>
      <c r="B16" s="8">
        <v>2012</v>
      </c>
      <c r="C16" s="1" t="s">
        <v>61</v>
      </c>
      <c r="D16" s="8">
        <v>115927</v>
      </c>
      <c r="E16" s="2">
        <f>D16/D15-1</f>
        <v>0.417772450988785</v>
      </c>
      <c r="F16" s="25">
        <f>STANDARDIZE(E16,E$15,F$15)</f>
        <v>1.03185857670663</v>
      </c>
      <c r="G16" s="21">
        <v>87.13</v>
      </c>
      <c r="H16" s="2">
        <f t="shared" ref="H16:H25" si="9">G16/G15-1</f>
        <v>1.78281699137656</v>
      </c>
      <c r="I16" s="25">
        <f t="shared" ref="I16:I25" si="10">STANDARDIZE(H16,H$15,I$15)</f>
        <v>2.85241094670877</v>
      </c>
      <c r="J16" s="21">
        <v>9.2413</v>
      </c>
      <c r="K16" s="2">
        <f t="shared" ref="K16:K25" si="11">J16/J15-1</f>
        <v>0.147189532747406</v>
      </c>
      <c r="L16" s="25">
        <f t="shared" ref="L16:L25" si="12">STANDARDIZE(K16,K$15,L$15)</f>
        <v>-0.405354447547316</v>
      </c>
      <c r="M16" s="21">
        <v>89.6813</v>
      </c>
      <c r="N16" s="2">
        <f t="shared" ref="N16:N25" si="13">M16/M15-1</f>
        <v>0.1164930575008</v>
      </c>
      <c r="O16" s="25">
        <f t="shared" ref="O16:O25" si="14">STANDARDIZE(N16,N$15,O$15)</f>
        <v>1.07655027951641</v>
      </c>
      <c r="P16" s="9">
        <v>108955.53</v>
      </c>
      <c r="Q16" s="2">
        <f t="shared" ref="Q16:Q25" si="15">P16/P15-1</f>
        <v>0.415181483429774</v>
      </c>
      <c r="R16" s="25">
        <f t="shared" ref="R16:R25" si="16">STANDARDIZE(Q16,Q$15,R$15)</f>
        <v>1.41482169651287</v>
      </c>
      <c r="S16" s="9">
        <v>2045</v>
      </c>
      <c r="T16" s="2">
        <f t="shared" ref="T16:T25" si="17">S16/S15-1</f>
        <v>-0.0168269230769231</v>
      </c>
      <c r="U16" s="25">
        <f t="shared" ref="U16:U25" si="18">STANDARDIZE(T16,T$15,U$15)</f>
        <v>-0.570030556653842</v>
      </c>
      <c r="V16" s="21">
        <v>0.0089</v>
      </c>
      <c r="W16" s="2">
        <f t="shared" ref="W16:W25" si="19">V16/V15-1</f>
        <v>-0.101010101010101</v>
      </c>
      <c r="X16" s="25">
        <f t="shared" ref="X16:X25" si="20">STANDARDIZE(W16,W$15,X$15)</f>
        <v>-1.37652996981696</v>
      </c>
      <c r="Y16" s="21">
        <v>0.0927</v>
      </c>
      <c r="Z16" s="2">
        <f t="shared" ref="Z16:Z25" si="21">Y16/Y15-1</f>
        <v>0.112845138055222</v>
      </c>
      <c r="AA16" s="25">
        <f t="shared" ref="AA16:AA25" si="22">STANDARDIZE(Z16,Z$15,AA$15)</f>
        <v>-0.308052212189282</v>
      </c>
    </row>
    <row r="17" spans="1:27">
      <c r="A17" s="8">
        <v>120000</v>
      </c>
      <c r="B17" s="8">
        <v>2013</v>
      </c>
      <c r="C17" s="1" t="s">
        <v>61</v>
      </c>
      <c r="D17" s="8">
        <v>192266</v>
      </c>
      <c r="E17" s="2">
        <f t="shared" ref="E17:E25" si="23">D17/D16-1</f>
        <v>0.658509234259491</v>
      </c>
      <c r="F17" s="25">
        <f t="shared" ref="F17:F25" si="24">STANDARDIZE(E17,E$15,F$15)</f>
        <v>1.99998568365232</v>
      </c>
      <c r="G17" s="21">
        <v>136.74</v>
      </c>
      <c r="H17" s="2">
        <f t="shared" si="9"/>
        <v>0.569379088718008</v>
      </c>
      <c r="I17" s="25">
        <f t="shared" si="10"/>
        <v>0.459375980984401</v>
      </c>
      <c r="J17" s="21">
        <v>10.6757</v>
      </c>
      <c r="K17" s="2">
        <f t="shared" si="11"/>
        <v>0.155216257452956</v>
      </c>
      <c r="L17" s="25">
        <f t="shared" si="12"/>
        <v>-0.326525421605518</v>
      </c>
      <c r="M17" s="21">
        <v>94.1742</v>
      </c>
      <c r="N17" s="2">
        <f t="shared" si="13"/>
        <v>0.0500985155210729</v>
      </c>
      <c r="O17" s="25">
        <f t="shared" si="14"/>
        <v>0.106370937388787</v>
      </c>
      <c r="P17" s="9">
        <v>130251.5</v>
      </c>
      <c r="Q17" s="2">
        <f t="shared" si="15"/>
        <v>0.195455613863748</v>
      </c>
      <c r="R17" s="25">
        <f t="shared" si="16"/>
        <v>0.158698880384145</v>
      </c>
      <c r="S17" s="9">
        <v>2355</v>
      </c>
      <c r="T17" s="2">
        <f t="shared" si="17"/>
        <v>0.15158924205379</v>
      </c>
      <c r="U17" s="25">
        <f t="shared" si="18"/>
        <v>1.01768917261132</v>
      </c>
      <c r="V17" s="21">
        <v>0.0111</v>
      </c>
      <c r="W17" s="2">
        <f t="shared" si="19"/>
        <v>0.247191011235955</v>
      </c>
      <c r="X17" s="25">
        <f t="shared" si="20"/>
        <v>2.00276232137973</v>
      </c>
      <c r="Y17" s="21">
        <v>0.1137</v>
      </c>
      <c r="Z17" s="2">
        <f t="shared" si="21"/>
        <v>0.226537216828479</v>
      </c>
      <c r="AA17" s="25">
        <f t="shared" si="22"/>
        <v>-0.113922610625099</v>
      </c>
    </row>
    <row r="18" spans="1:27">
      <c r="A18" s="8">
        <v>120000</v>
      </c>
      <c r="B18" s="8">
        <v>2014</v>
      </c>
      <c r="C18" s="1" t="s">
        <v>61</v>
      </c>
      <c r="D18" s="8">
        <v>283417</v>
      </c>
      <c r="E18" s="2">
        <f t="shared" si="23"/>
        <v>0.474087982274557</v>
      </c>
      <c r="F18" s="25">
        <f t="shared" si="24"/>
        <v>1.25833245260991</v>
      </c>
      <c r="G18" s="21">
        <v>165.26</v>
      </c>
      <c r="H18" s="2">
        <f t="shared" si="9"/>
        <v>0.208571010677197</v>
      </c>
      <c r="I18" s="25">
        <f t="shared" si="10"/>
        <v>-0.252177815691775</v>
      </c>
      <c r="J18" s="21">
        <v>11.5339</v>
      </c>
      <c r="K18" s="2">
        <f t="shared" si="11"/>
        <v>0.0803881712674577</v>
      </c>
      <c r="L18" s="25">
        <f t="shared" si="12"/>
        <v>-1.06139865614076</v>
      </c>
      <c r="M18" s="21">
        <v>101.5192</v>
      </c>
      <c r="N18" s="2">
        <f t="shared" si="13"/>
        <v>0.0779937604991601</v>
      </c>
      <c r="O18" s="25">
        <f t="shared" si="14"/>
        <v>0.513985623993494</v>
      </c>
      <c r="P18" s="9">
        <v>148838.89</v>
      </c>
      <c r="Q18" s="2">
        <f t="shared" si="15"/>
        <v>0.142703846020967</v>
      </c>
      <c r="R18" s="25">
        <f t="shared" si="16"/>
        <v>-0.142870977135664</v>
      </c>
      <c r="S18" s="9">
        <v>2355</v>
      </c>
      <c r="T18" s="2">
        <f t="shared" si="17"/>
        <v>0</v>
      </c>
      <c r="U18" s="25">
        <f t="shared" si="18"/>
        <v>-0.411397104031745</v>
      </c>
      <c r="V18" s="21">
        <v>0.0109</v>
      </c>
      <c r="W18" s="2">
        <f t="shared" si="19"/>
        <v>-0.0180180180180181</v>
      </c>
      <c r="X18" s="25">
        <f t="shared" si="20"/>
        <v>-0.571091685957258</v>
      </c>
      <c r="Y18" s="21">
        <v>0.1355</v>
      </c>
      <c r="Z18" s="2">
        <f t="shared" si="21"/>
        <v>0.191732629727353</v>
      </c>
      <c r="AA18" s="25">
        <f t="shared" si="22"/>
        <v>-0.1733515585294</v>
      </c>
    </row>
    <row r="19" spans="1:27">
      <c r="A19" s="8">
        <v>120000</v>
      </c>
      <c r="B19" s="8">
        <v>2015</v>
      </c>
      <c r="C19" s="1" t="s">
        <v>61</v>
      </c>
      <c r="D19" s="8">
        <v>268694</v>
      </c>
      <c r="E19" s="2">
        <f t="shared" si="23"/>
        <v>-0.0519481894170074</v>
      </c>
      <c r="F19" s="25">
        <f t="shared" si="24"/>
        <v>-0.857131042953518</v>
      </c>
      <c r="G19" s="21">
        <v>214.7</v>
      </c>
      <c r="H19" s="2">
        <f t="shared" si="9"/>
        <v>0.299164952196539</v>
      </c>
      <c r="I19" s="25">
        <f t="shared" si="10"/>
        <v>-0.0735164525815638</v>
      </c>
      <c r="J19" s="21">
        <v>13.5234</v>
      </c>
      <c r="K19" s="2">
        <f t="shared" si="11"/>
        <v>0.172491524982877</v>
      </c>
      <c r="L19" s="25">
        <f t="shared" si="12"/>
        <v>-0.156868112774934</v>
      </c>
      <c r="M19" s="21">
        <v>93.0702</v>
      </c>
      <c r="N19" s="2">
        <f t="shared" si="13"/>
        <v>-0.0832256361358246</v>
      </c>
      <c r="O19" s="25">
        <f t="shared" si="14"/>
        <v>-1.84180633573266</v>
      </c>
      <c r="P19" s="9">
        <v>163995</v>
      </c>
      <c r="Q19" s="2">
        <f t="shared" si="15"/>
        <v>0.101828964190743</v>
      </c>
      <c r="R19" s="25">
        <f t="shared" si="16"/>
        <v>-0.376543378910283</v>
      </c>
      <c r="S19" s="9">
        <v>2435</v>
      </c>
      <c r="T19" s="2">
        <f t="shared" si="17"/>
        <v>0.0339702760084926</v>
      </c>
      <c r="U19" s="25">
        <f t="shared" si="18"/>
        <v>-0.0911471008007252</v>
      </c>
      <c r="V19" s="21">
        <v>0.0109</v>
      </c>
      <c r="W19" s="2">
        <f t="shared" si="19"/>
        <v>0</v>
      </c>
      <c r="X19" s="25">
        <f t="shared" si="20"/>
        <v>-0.396226795382455</v>
      </c>
      <c r="Y19" s="21">
        <v>0.1802</v>
      </c>
      <c r="Z19" s="2">
        <f t="shared" si="21"/>
        <v>0.329889298892989</v>
      </c>
      <c r="AA19" s="25">
        <f t="shared" si="22"/>
        <v>0.0625514122663846</v>
      </c>
    </row>
    <row r="20" spans="1:27">
      <c r="A20" s="8">
        <v>120000</v>
      </c>
      <c r="B20" s="8">
        <v>2016</v>
      </c>
      <c r="C20" s="1" t="s">
        <v>61</v>
      </c>
      <c r="D20" s="8">
        <v>260346</v>
      </c>
      <c r="E20" s="2">
        <f t="shared" si="23"/>
        <v>-0.0310687994521649</v>
      </c>
      <c r="F20" s="25">
        <f t="shared" si="24"/>
        <v>-0.773164217747901</v>
      </c>
      <c r="G20" s="21">
        <v>212.355595654353</v>
      </c>
      <c r="H20" s="2">
        <f t="shared" si="9"/>
        <v>-0.0109194426904843</v>
      </c>
      <c r="I20" s="25">
        <f t="shared" si="10"/>
        <v>-0.685037485231336</v>
      </c>
      <c r="J20" s="21">
        <v>16.1007</v>
      </c>
      <c r="K20" s="2">
        <f t="shared" si="11"/>
        <v>0.190580771107858</v>
      </c>
      <c r="L20" s="25">
        <f t="shared" si="12"/>
        <v>0.0207831340739413</v>
      </c>
      <c r="M20" s="21">
        <v>103.0791</v>
      </c>
      <c r="N20" s="2">
        <f t="shared" si="13"/>
        <v>0.107541404230355</v>
      </c>
      <c r="O20" s="25">
        <f t="shared" si="14"/>
        <v>0.945745716039994</v>
      </c>
      <c r="P20" s="9">
        <v>183854.36</v>
      </c>
      <c r="Q20" s="2">
        <f t="shared" si="15"/>
        <v>0.121097350528979</v>
      </c>
      <c r="R20" s="25">
        <f t="shared" si="16"/>
        <v>-0.266390397118722</v>
      </c>
      <c r="S20" s="9">
        <v>2585</v>
      </c>
      <c r="T20" s="2">
        <f t="shared" si="17"/>
        <v>0.0616016427104722</v>
      </c>
      <c r="U20" s="25">
        <f t="shared" si="18"/>
        <v>0.169343725749352</v>
      </c>
      <c r="V20" s="21">
        <v>0.0113</v>
      </c>
      <c r="W20" s="2">
        <f t="shared" si="19"/>
        <v>0.036697247706422</v>
      </c>
      <c r="X20" s="25">
        <f t="shared" si="20"/>
        <v>-0.0400799540282699</v>
      </c>
      <c r="Y20" s="21">
        <v>0.1363</v>
      </c>
      <c r="Z20" s="2">
        <f t="shared" si="21"/>
        <v>-0.24361820199778</v>
      </c>
      <c r="AA20" s="25">
        <f t="shared" si="22"/>
        <v>-0.91671454753753</v>
      </c>
    </row>
    <row r="21" spans="1:27">
      <c r="A21" s="8">
        <v>120000</v>
      </c>
      <c r="B21" s="8">
        <v>2017</v>
      </c>
      <c r="C21" s="1" t="s">
        <v>61</v>
      </c>
      <c r="D21" s="8">
        <v>300279</v>
      </c>
      <c r="E21" s="2">
        <f t="shared" si="23"/>
        <v>0.153384342375147</v>
      </c>
      <c r="F21" s="25">
        <f t="shared" si="24"/>
        <v>-0.0313827411568705</v>
      </c>
      <c r="G21" s="21">
        <v>255.587896848748</v>
      </c>
      <c r="H21" s="2">
        <f t="shared" si="9"/>
        <v>0.203584469065573</v>
      </c>
      <c r="I21" s="25">
        <f t="shared" si="10"/>
        <v>-0.26201183225621</v>
      </c>
      <c r="J21" s="21">
        <v>22.5816</v>
      </c>
      <c r="K21" s="2">
        <f t="shared" si="11"/>
        <v>0.402522871676387</v>
      </c>
      <c r="L21" s="25">
        <f t="shared" si="12"/>
        <v>2.1022285500757</v>
      </c>
      <c r="M21" s="21">
        <v>112.3404</v>
      </c>
      <c r="N21" s="2">
        <f t="shared" si="13"/>
        <v>0.0898465353306346</v>
      </c>
      <c r="O21" s="25">
        <f t="shared" si="14"/>
        <v>0.687182349891505</v>
      </c>
      <c r="P21" s="9">
        <v>204693.36</v>
      </c>
      <c r="Q21" s="2">
        <f t="shared" si="15"/>
        <v>0.113345149932806</v>
      </c>
      <c r="R21" s="25">
        <f t="shared" si="16"/>
        <v>-0.310707964564437</v>
      </c>
      <c r="S21" s="9">
        <v>3350</v>
      </c>
      <c r="T21" s="2">
        <f t="shared" si="17"/>
        <v>0.295938104448743</v>
      </c>
      <c r="U21" s="25">
        <f t="shared" si="18"/>
        <v>2.37851778751044</v>
      </c>
      <c r="V21" s="21">
        <v>0.0113</v>
      </c>
      <c r="W21" s="2">
        <f t="shared" si="19"/>
        <v>0</v>
      </c>
      <c r="X21" s="25">
        <f t="shared" si="20"/>
        <v>-0.396226795382455</v>
      </c>
      <c r="Y21" s="21">
        <v>0.2906</v>
      </c>
      <c r="Z21" s="2">
        <f t="shared" si="21"/>
        <v>1.13206162876009</v>
      </c>
      <c r="AA21" s="25">
        <f t="shared" si="22"/>
        <v>1.43226332591241</v>
      </c>
    </row>
    <row r="22" spans="1:27">
      <c r="A22" s="8">
        <v>120000</v>
      </c>
      <c r="B22" s="8">
        <v>2018</v>
      </c>
      <c r="C22" s="1" t="s">
        <v>61</v>
      </c>
      <c r="D22" s="8">
        <v>332440</v>
      </c>
      <c r="E22" s="2">
        <f t="shared" si="23"/>
        <v>0.107103726867347</v>
      </c>
      <c r="F22" s="25">
        <f t="shared" si="24"/>
        <v>-0.217501030977372</v>
      </c>
      <c r="G22" s="21">
        <v>272.923426646369</v>
      </c>
      <c r="H22" s="2">
        <f t="shared" si="9"/>
        <v>0.0678260982282737</v>
      </c>
      <c r="I22" s="25">
        <f t="shared" si="10"/>
        <v>-0.529742490406625</v>
      </c>
      <c r="J22" s="21">
        <v>30.5634</v>
      </c>
      <c r="K22" s="2">
        <f t="shared" si="11"/>
        <v>0.353464767775534</v>
      </c>
      <c r="L22" s="25">
        <f t="shared" si="12"/>
        <v>1.62043769678013</v>
      </c>
      <c r="M22" s="21">
        <v>124.0845</v>
      </c>
      <c r="N22" s="2">
        <f t="shared" si="13"/>
        <v>0.10454030785007</v>
      </c>
      <c r="O22" s="25">
        <f t="shared" si="14"/>
        <v>0.901892687988748</v>
      </c>
      <c r="P22" s="9">
        <v>238077.27</v>
      </c>
      <c r="Q22" s="2">
        <f t="shared" si="15"/>
        <v>0.163092295714917</v>
      </c>
      <c r="R22" s="25">
        <f t="shared" si="16"/>
        <v>-0.0263148479158975</v>
      </c>
      <c r="S22" s="9">
        <v>3456</v>
      </c>
      <c r="T22" s="2">
        <f t="shared" si="17"/>
        <v>0.0316417910447762</v>
      </c>
      <c r="U22" s="25">
        <f t="shared" si="18"/>
        <v>-0.113098565574433</v>
      </c>
      <c r="V22" s="21">
        <v>0.0118</v>
      </c>
      <c r="W22" s="2">
        <f t="shared" si="19"/>
        <v>0.0442477876106195</v>
      </c>
      <c r="X22" s="25">
        <f t="shared" si="20"/>
        <v>0.0331980465158441</v>
      </c>
      <c r="Y22" s="21">
        <v>0.652</v>
      </c>
      <c r="Z22" s="2">
        <f t="shared" si="21"/>
        <v>1.24363386097729</v>
      </c>
      <c r="AA22" s="25">
        <f t="shared" si="22"/>
        <v>1.62277328245168</v>
      </c>
    </row>
    <row r="23" spans="1:27">
      <c r="A23" s="8">
        <v>120000</v>
      </c>
      <c r="B23" s="8">
        <v>2019</v>
      </c>
      <c r="C23" s="1" t="s">
        <v>61</v>
      </c>
      <c r="D23" s="8">
        <v>308159</v>
      </c>
      <c r="E23" s="2">
        <f t="shared" si="23"/>
        <v>-0.0730387438334738</v>
      </c>
      <c r="F23" s="25">
        <f t="shared" si="24"/>
        <v>-0.941947069626659</v>
      </c>
      <c r="G23" s="21">
        <v>292.312030066333</v>
      </c>
      <c r="H23" s="2">
        <f t="shared" si="9"/>
        <v>0.0710404513757117</v>
      </c>
      <c r="I23" s="25">
        <f t="shared" si="10"/>
        <v>-0.523403427272737</v>
      </c>
      <c r="J23" s="21">
        <v>36.1367</v>
      </c>
      <c r="K23" s="2">
        <f t="shared" si="11"/>
        <v>0.182352094335054</v>
      </c>
      <c r="L23" s="25">
        <f t="shared" si="12"/>
        <v>-0.0600292269556383</v>
      </c>
      <c r="M23" s="21">
        <v>115.523</v>
      </c>
      <c r="N23" s="2">
        <f t="shared" si="13"/>
        <v>-0.068997336492471</v>
      </c>
      <c r="O23" s="25">
        <f t="shared" si="14"/>
        <v>-1.63389764360254</v>
      </c>
      <c r="P23" s="9">
        <v>362060.14</v>
      </c>
      <c r="Q23" s="2">
        <f t="shared" si="15"/>
        <v>0.520767354229154</v>
      </c>
      <c r="R23" s="25">
        <f t="shared" si="16"/>
        <v>2.01843210266975</v>
      </c>
      <c r="S23" s="9">
        <v>3036</v>
      </c>
      <c r="T23" s="2">
        <f t="shared" si="17"/>
        <v>-0.121527777777778</v>
      </c>
      <c r="U23" s="25">
        <f t="shared" si="18"/>
        <v>-1.55708315074688</v>
      </c>
      <c r="V23" s="21">
        <v>0.0114</v>
      </c>
      <c r="W23" s="2">
        <f t="shared" si="19"/>
        <v>-0.0338983050847457</v>
      </c>
      <c r="X23" s="25">
        <f t="shared" si="20"/>
        <v>-0.725209894599456</v>
      </c>
      <c r="Y23" s="21">
        <v>1.0375</v>
      </c>
      <c r="Z23" s="2">
        <f t="shared" si="21"/>
        <v>0.591257668711656</v>
      </c>
      <c r="AA23" s="25">
        <f t="shared" si="22"/>
        <v>0.508838770557816</v>
      </c>
    </row>
    <row r="24" spans="1:27">
      <c r="A24" s="8">
        <v>120000</v>
      </c>
      <c r="B24" s="8">
        <v>2020</v>
      </c>
      <c r="C24" s="1" t="s">
        <v>61</v>
      </c>
      <c r="D24" s="8">
        <v>305322</v>
      </c>
      <c r="E24" s="2">
        <f t="shared" si="23"/>
        <v>-0.00920628636515564</v>
      </c>
      <c r="F24" s="25">
        <f t="shared" si="24"/>
        <v>-0.685243746028014</v>
      </c>
      <c r="G24" s="21">
        <v>310.015669413857</v>
      </c>
      <c r="H24" s="2">
        <f t="shared" si="9"/>
        <v>0.0605641832240245</v>
      </c>
      <c r="I24" s="25">
        <f t="shared" si="10"/>
        <v>-0.544063797236759</v>
      </c>
      <c r="J24" s="21">
        <v>39.3343</v>
      </c>
      <c r="K24" s="2">
        <f t="shared" si="11"/>
        <v>0.0884862203798356</v>
      </c>
      <c r="L24" s="25">
        <f t="shared" si="12"/>
        <v>-0.981869165971982</v>
      </c>
      <c r="M24" s="21">
        <v>116.3939</v>
      </c>
      <c r="N24" s="2">
        <f t="shared" si="13"/>
        <v>0.00753875851562036</v>
      </c>
      <c r="O24" s="25">
        <f t="shared" si="14"/>
        <v>-0.515526523177612</v>
      </c>
      <c r="P24" s="9">
        <v>376891.73</v>
      </c>
      <c r="Q24" s="2">
        <f t="shared" si="15"/>
        <v>0.040964437565538</v>
      </c>
      <c r="R24" s="25">
        <f t="shared" si="16"/>
        <v>-0.724492033011849</v>
      </c>
      <c r="S24" s="9">
        <v>3036</v>
      </c>
      <c r="T24" s="2">
        <f t="shared" si="17"/>
        <v>0</v>
      </c>
      <c r="U24" s="25">
        <f t="shared" si="18"/>
        <v>-0.411397104031745</v>
      </c>
      <c r="V24" s="21">
        <v>0.0116</v>
      </c>
      <c r="W24" s="2">
        <f t="shared" si="19"/>
        <v>0.0175438596491226</v>
      </c>
      <c r="X24" s="25">
        <f t="shared" si="20"/>
        <v>-0.225963612454359</v>
      </c>
      <c r="Y24" s="21">
        <v>1.282</v>
      </c>
      <c r="Z24" s="2">
        <f t="shared" si="21"/>
        <v>0.23566265060241</v>
      </c>
      <c r="AA24" s="25">
        <f t="shared" si="22"/>
        <v>-0.0983409021916864</v>
      </c>
    </row>
    <row r="25" spans="1:27">
      <c r="A25" s="8">
        <v>120000</v>
      </c>
      <c r="B25" s="8">
        <v>2021</v>
      </c>
      <c r="C25" s="1" t="s">
        <v>61</v>
      </c>
      <c r="D25" s="8">
        <v>295028</v>
      </c>
      <c r="E25" s="2">
        <f t="shared" si="23"/>
        <v>-0.0337152252376179</v>
      </c>
      <c r="F25" s="25">
        <f t="shared" si="24"/>
        <v>-0.783806864478526</v>
      </c>
      <c r="G25" s="21">
        <v>344.86208375463</v>
      </c>
      <c r="H25" s="2">
        <f t="shared" si="9"/>
        <v>0.112402106663372</v>
      </c>
      <c r="I25" s="25">
        <f t="shared" si="10"/>
        <v>-0.441833627016167</v>
      </c>
      <c r="J25" s="21">
        <v>43.7379</v>
      </c>
      <c r="K25" s="2">
        <f t="shared" si="11"/>
        <v>0.111953180811658</v>
      </c>
      <c r="L25" s="25">
        <f t="shared" si="12"/>
        <v>-0.751404349933613</v>
      </c>
      <c r="M25" s="21">
        <v>119.4621</v>
      </c>
      <c r="N25" s="2">
        <f t="shared" si="13"/>
        <v>0.0263604879637163</v>
      </c>
      <c r="O25" s="25">
        <f t="shared" si="14"/>
        <v>-0.240497092306119</v>
      </c>
      <c r="P25" s="9">
        <v>325075.68</v>
      </c>
      <c r="Q25" s="2">
        <f t="shared" si="15"/>
        <v>-0.137482586842646</v>
      </c>
      <c r="R25" s="25">
        <f t="shared" si="16"/>
        <v>-1.74463308090992</v>
      </c>
      <c r="S25" s="9">
        <v>3036</v>
      </c>
      <c r="T25" s="2">
        <f t="shared" si="17"/>
        <v>0</v>
      </c>
      <c r="U25" s="25">
        <f t="shared" si="18"/>
        <v>-0.411397104031745</v>
      </c>
      <c r="V25" s="21">
        <v>0.0141</v>
      </c>
      <c r="W25" s="2">
        <f t="shared" si="19"/>
        <v>0.21551724137931</v>
      </c>
      <c r="X25" s="25">
        <f t="shared" si="20"/>
        <v>1.69536833972564</v>
      </c>
      <c r="Y25" s="21">
        <v>0.1443</v>
      </c>
      <c r="Z25" s="2">
        <f t="shared" si="21"/>
        <v>-0.887441497659906</v>
      </c>
      <c r="AA25" s="25">
        <f t="shared" si="22"/>
        <v>-2.01604496011529</v>
      </c>
    </row>
    <row r="26" spans="1:27">
      <c r="A26" s="8">
        <v>130000</v>
      </c>
      <c r="B26" s="8">
        <v>2011</v>
      </c>
      <c r="C26" s="1" t="s">
        <v>62</v>
      </c>
      <c r="D26" s="8">
        <v>121035</v>
      </c>
      <c r="E26" s="10">
        <f>AVERAGE(E27:E36)</f>
        <v>0.166968007134038</v>
      </c>
      <c r="F26" s="11">
        <f>STDEVP(E27:E36)</f>
        <v>0.229818249664429</v>
      </c>
      <c r="G26" s="21">
        <v>18.33</v>
      </c>
      <c r="H26" s="10">
        <f>AVERAGE(H27:H36)</f>
        <v>0.440363917902474</v>
      </c>
      <c r="I26" s="11">
        <f>STDEVP(H27:H36)</f>
        <v>0.684451951110293</v>
      </c>
      <c r="J26" s="21">
        <v>7.3239</v>
      </c>
      <c r="K26" s="10">
        <f>AVERAGE(K27:K36)</f>
        <v>0.173030512287342</v>
      </c>
      <c r="L26" s="11">
        <f>STDEVP(K27:K36)</f>
        <v>0.0826595254916637</v>
      </c>
      <c r="M26" s="21">
        <v>81.6021</v>
      </c>
      <c r="N26" s="10">
        <f>AVERAGE(N27:N36)</f>
        <v>0.0366930203372336</v>
      </c>
      <c r="O26" s="11">
        <f>STDEVP(N27:N36)</f>
        <v>0.067975294725317</v>
      </c>
      <c r="P26" s="9">
        <v>524775.5</v>
      </c>
      <c r="Q26" s="10">
        <f>AVERAGE(Q27:Q36)</f>
        <v>0.165939623249335</v>
      </c>
      <c r="R26" s="11">
        <f>STDEVP(Q27:Q36)</f>
        <v>0.127641837188012</v>
      </c>
      <c r="S26" s="9">
        <v>9435</v>
      </c>
      <c r="T26" s="10">
        <f>AVERAGE(T27:T36)</f>
        <v>0.0532404409240555</v>
      </c>
      <c r="U26" s="11">
        <f>STDEVP(T27:T36)</f>
        <v>0.0666171659438199</v>
      </c>
      <c r="V26" s="21">
        <v>0.0149</v>
      </c>
      <c r="W26" s="10">
        <f>AVERAGE(W27:W36)</f>
        <v>-0.0084922170156163</v>
      </c>
      <c r="X26" s="11">
        <f>STDEVP(W27:W36)</f>
        <v>0.064336205261523</v>
      </c>
      <c r="Y26" s="21">
        <v>0.0808</v>
      </c>
      <c r="Z26" s="10">
        <f>AVERAGE(Z27:Z36)</f>
        <v>0.341625746483251</v>
      </c>
      <c r="AA26" s="11">
        <f>STDEVP(Z27:Z36)</f>
        <v>0.693720376437596</v>
      </c>
    </row>
    <row r="27" spans="1:27">
      <c r="A27" s="8">
        <v>130000</v>
      </c>
      <c r="B27" s="8">
        <v>2012</v>
      </c>
      <c r="C27" s="1" t="s">
        <v>62</v>
      </c>
      <c r="D27" s="8">
        <v>155105</v>
      </c>
      <c r="E27" s="2">
        <f>D27/D26-1</f>
        <v>0.281488825546329</v>
      </c>
      <c r="F27" s="25">
        <f>STANDARDIZE(E27,E$26,F$26)</f>
        <v>0.498310376045025</v>
      </c>
      <c r="G27" s="21">
        <v>61.47</v>
      </c>
      <c r="H27" s="2">
        <f t="shared" ref="H27:H36" si="25">G27/G26-1</f>
        <v>2.35351882160393</v>
      </c>
      <c r="I27" s="25">
        <f t="shared" ref="I27:I36" si="26">STANDARDIZE(H27,H$26,I$26)</f>
        <v>2.7951631967708</v>
      </c>
      <c r="J27" s="21">
        <v>8.7391</v>
      </c>
      <c r="K27" s="2">
        <f t="shared" ref="K27:K36" si="27">J27/J26-1</f>
        <v>0.193230382719589</v>
      </c>
      <c r="L27" s="25">
        <f t="shared" ref="L27:L36" si="28">STANDARDIZE(K27,K$26,L$26)</f>
        <v>0.244374381683138</v>
      </c>
      <c r="M27" s="21">
        <v>94.0806</v>
      </c>
      <c r="N27" s="2">
        <f t="shared" ref="N27:N36" si="29">M27/M26-1</f>
        <v>0.152918858705842</v>
      </c>
      <c r="O27" s="25">
        <f t="shared" ref="O27:O36" si="30">STANDARDIZE(N27,N$26,O$26)</f>
        <v>1.70982470673012</v>
      </c>
      <c r="P27" s="9">
        <v>647544.24</v>
      </c>
      <c r="Q27" s="2">
        <f t="shared" ref="Q27:Q36" si="31">P27/P26-1</f>
        <v>0.233945258496252</v>
      </c>
      <c r="R27" s="25">
        <f t="shared" ref="R27:R36" si="32">STANDARDIZE(Q27,Q$26,R$26)</f>
        <v>0.532784835639327</v>
      </c>
      <c r="S27" s="9">
        <v>11205.22</v>
      </c>
      <c r="T27" s="2">
        <f t="shared" ref="T27:T36" si="33">S27/S26-1</f>
        <v>0.187622681505034</v>
      </c>
      <c r="U27" s="25">
        <f t="shared" ref="U27:U36" si="34">STANDARDIZE(T27,T$26,U$26)</f>
        <v>2.01723142491992</v>
      </c>
      <c r="V27" s="21">
        <v>0.0146</v>
      </c>
      <c r="W27" s="2">
        <f t="shared" ref="W27:W36" si="35">V27/V26-1</f>
        <v>-0.0201342281879194</v>
      </c>
      <c r="X27" s="25">
        <f t="shared" ref="X27:X36" si="36">STANDARDIZE(W27,W$26,X$26)</f>
        <v>-0.180955826116555</v>
      </c>
      <c r="Y27" s="21">
        <v>0.0954</v>
      </c>
      <c r="Z27" s="2">
        <f t="shared" ref="Z27:Z36" si="37">Y27/Y26-1</f>
        <v>0.180693069306931</v>
      </c>
      <c r="AA27" s="25">
        <f t="shared" ref="AA27:AA36" si="38">STANDARDIZE(Z27,Z$26,AA$26)</f>
        <v>-0.231984936067101</v>
      </c>
    </row>
    <row r="28" spans="1:27">
      <c r="A28" s="8">
        <v>130000</v>
      </c>
      <c r="B28" s="8">
        <v>2013</v>
      </c>
      <c r="C28" s="1" t="s">
        <v>62</v>
      </c>
      <c r="D28" s="8">
        <v>226900</v>
      </c>
      <c r="E28" s="2">
        <f t="shared" ref="E28:E36" si="39">D28/D27-1</f>
        <v>0.462879984526611</v>
      </c>
      <c r="F28" s="25">
        <f t="shared" ref="F28:F36" si="40">STANDARDIZE(E28,E$26,F$26)</f>
        <v>1.28759129366206</v>
      </c>
      <c r="G28" s="21">
        <v>118.01</v>
      </c>
      <c r="H28" s="2">
        <f t="shared" si="25"/>
        <v>0.919798275581585</v>
      </c>
      <c r="I28" s="25">
        <f t="shared" si="26"/>
        <v>0.700464593462536</v>
      </c>
      <c r="J28" s="21">
        <v>9.6147</v>
      </c>
      <c r="K28" s="2">
        <f t="shared" si="27"/>
        <v>0.100193383758053</v>
      </c>
      <c r="L28" s="25">
        <f t="shared" si="28"/>
        <v>-0.881170416791647</v>
      </c>
      <c r="M28" s="21">
        <v>94.9912</v>
      </c>
      <c r="N28" s="2">
        <f t="shared" si="29"/>
        <v>0.00967893487073845</v>
      </c>
      <c r="O28" s="25">
        <f t="shared" si="30"/>
        <v>-0.397410347033537</v>
      </c>
      <c r="P28" s="9">
        <v>808204.9</v>
      </c>
      <c r="Q28" s="2">
        <f t="shared" si="31"/>
        <v>0.2481076196431</v>
      </c>
      <c r="R28" s="25">
        <f t="shared" si="32"/>
        <v>0.643738747451068</v>
      </c>
      <c r="S28" s="9">
        <v>11258.8</v>
      </c>
      <c r="T28" s="2">
        <f t="shared" si="33"/>
        <v>0.00478169995769817</v>
      </c>
      <c r="U28" s="25">
        <f t="shared" si="34"/>
        <v>-0.727421232647813</v>
      </c>
      <c r="V28" s="21">
        <v>0.0156</v>
      </c>
      <c r="W28" s="2">
        <f t="shared" si="35"/>
        <v>0.0684931506849316</v>
      </c>
      <c r="X28" s="25">
        <f t="shared" si="36"/>
        <v>1.19661032831524</v>
      </c>
      <c r="Y28" s="21">
        <v>0.113</v>
      </c>
      <c r="Z28" s="2">
        <f t="shared" si="37"/>
        <v>0.184486373165619</v>
      </c>
      <c r="AA28" s="25">
        <f t="shared" si="38"/>
        <v>-0.226516877195647</v>
      </c>
    </row>
    <row r="29" spans="1:27">
      <c r="A29" s="8">
        <v>130000</v>
      </c>
      <c r="B29" s="8">
        <v>2014</v>
      </c>
      <c r="C29" s="1" t="s">
        <v>62</v>
      </c>
      <c r="D29" s="8">
        <v>349858</v>
      </c>
      <c r="E29" s="2">
        <f t="shared" si="39"/>
        <v>0.54190392243279</v>
      </c>
      <c r="F29" s="25">
        <f t="shared" si="40"/>
        <v>1.6314453523435</v>
      </c>
      <c r="G29" s="21">
        <v>145.93</v>
      </c>
      <c r="H29" s="2">
        <f t="shared" si="25"/>
        <v>0.2365901194814</v>
      </c>
      <c r="I29" s="25">
        <f t="shared" si="26"/>
        <v>-0.297718193498492</v>
      </c>
      <c r="J29" s="21">
        <v>10.6597</v>
      </c>
      <c r="K29" s="2">
        <f t="shared" si="27"/>
        <v>0.108687738566986</v>
      </c>
      <c r="L29" s="25">
        <f t="shared" si="28"/>
        <v>-0.778407247533076</v>
      </c>
      <c r="M29" s="21">
        <v>94.4444</v>
      </c>
      <c r="N29" s="2">
        <f t="shared" si="29"/>
        <v>-0.00575632269094406</v>
      </c>
      <c r="O29" s="25">
        <f t="shared" si="30"/>
        <v>-0.62448192684875</v>
      </c>
      <c r="P29" s="9">
        <v>878407.15</v>
      </c>
      <c r="Q29" s="2">
        <f t="shared" si="31"/>
        <v>0.0868619455289124</v>
      </c>
      <c r="R29" s="25">
        <f t="shared" si="32"/>
        <v>-0.619527887270567</v>
      </c>
      <c r="S29" s="9">
        <v>11550.66</v>
      </c>
      <c r="T29" s="2">
        <f t="shared" si="33"/>
        <v>0.0259228336945323</v>
      </c>
      <c r="U29" s="25">
        <f t="shared" si="34"/>
        <v>-0.410068588816296</v>
      </c>
      <c r="V29" s="21">
        <v>0.0142</v>
      </c>
      <c r="W29" s="2">
        <f t="shared" si="35"/>
        <v>-0.0897435897435896</v>
      </c>
      <c r="X29" s="25">
        <f t="shared" si="36"/>
        <v>-1.2629183272108</v>
      </c>
      <c r="Y29" s="21">
        <v>0.134</v>
      </c>
      <c r="Z29" s="2">
        <f t="shared" si="37"/>
        <v>0.185840707964602</v>
      </c>
      <c r="AA29" s="25">
        <f t="shared" si="38"/>
        <v>-0.224564599527319</v>
      </c>
    </row>
    <row r="30" spans="1:27">
      <c r="A30" s="8">
        <v>130000</v>
      </c>
      <c r="B30" s="8">
        <v>2015</v>
      </c>
      <c r="C30" s="1" t="s">
        <v>62</v>
      </c>
      <c r="D30" s="8">
        <v>388461</v>
      </c>
      <c r="E30" s="2">
        <f t="shared" si="39"/>
        <v>0.110339051843891</v>
      </c>
      <c r="F30" s="25">
        <f t="shared" si="40"/>
        <v>-0.246407564990308</v>
      </c>
      <c r="G30" s="21">
        <v>195.15</v>
      </c>
      <c r="H30" s="2">
        <f t="shared" si="25"/>
        <v>0.33728499965737</v>
      </c>
      <c r="I30" s="25">
        <f t="shared" si="26"/>
        <v>-0.150600663900356</v>
      </c>
      <c r="J30" s="21">
        <v>14.2634</v>
      </c>
      <c r="K30" s="2">
        <f t="shared" si="27"/>
        <v>0.338067675450529</v>
      </c>
      <c r="L30" s="25">
        <f t="shared" si="28"/>
        <v>1.99658977209869</v>
      </c>
      <c r="M30" s="21">
        <v>89.6187</v>
      </c>
      <c r="N30" s="2">
        <f t="shared" si="29"/>
        <v>-0.0510956711038452</v>
      </c>
      <c r="O30" s="25">
        <f t="shared" si="30"/>
        <v>-1.29147937932195</v>
      </c>
      <c r="P30" s="9">
        <v>1031585.92</v>
      </c>
      <c r="Q30" s="2">
        <f t="shared" si="31"/>
        <v>0.174382426190406</v>
      </c>
      <c r="R30" s="25">
        <f t="shared" si="32"/>
        <v>0.0661444799531896</v>
      </c>
      <c r="S30" s="9">
        <v>11781.66</v>
      </c>
      <c r="T30" s="2">
        <f t="shared" si="33"/>
        <v>0.0199988572081595</v>
      </c>
      <c r="U30" s="25">
        <f t="shared" si="34"/>
        <v>-0.498994264390196</v>
      </c>
      <c r="V30" s="21">
        <v>0.0128</v>
      </c>
      <c r="W30" s="2">
        <f t="shared" si="35"/>
        <v>-0.0985915492957746</v>
      </c>
      <c r="X30" s="25">
        <f t="shared" si="36"/>
        <v>-1.40044523785495</v>
      </c>
      <c r="Y30" s="21">
        <v>0.1762</v>
      </c>
      <c r="Z30" s="2">
        <f t="shared" si="37"/>
        <v>0.314925373134328</v>
      </c>
      <c r="AA30" s="25">
        <f t="shared" si="38"/>
        <v>-0.0384886681374926</v>
      </c>
    </row>
    <row r="31" spans="1:27">
      <c r="A31" s="8">
        <v>130000</v>
      </c>
      <c r="B31" s="8">
        <v>2016</v>
      </c>
      <c r="C31" s="1" t="s">
        <v>62</v>
      </c>
      <c r="D31" s="8">
        <v>383247</v>
      </c>
      <c r="E31" s="2">
        <f t="shared" si="39"/>
        <v>-0.0134221968228471</v>
      </c>
      <c r="F31" s="25">
        <f t="shared" si="40"/>
        <v>-0.784925497519377</v>
      </c>
      <c r="G31" s="21">
        <v>200.381575545388</v>
      </c>
      <c r="H31" s="2">
        <f t="shared" si="25"/>
        <v>0.0268079710242786</v>
      </c>
      <c r="I31" s="25">
        <f t="shared" si="26"/>
        <v>-0.60421472421452</v>
      </c>
      <c r="J31" s="21">
        <v>17.1306</v>
      </c>
      <c r="K31" s="2">
        <f t="shared" si="27"/>
        <v>0.201017990100537</v>
      </c>
      <c r="L31" s="25">
        <f t="shared" si="28"/>
        <v>0.338587448291334</v>
      </c>
      <c r="M31" s="21">
        <v>92.7491</v>
      </c>
      <c r="N31" s="2">
        <f t="shared" si="29"/>
        <v>0.0349302098780722</v>
      </c>
      <c r="O31" s="25">
        <f t="shared" si="30"/>
        <v>-0.0259331050536056</v>
      </c>
      <c r="P31" s="9">
        <v>1179975.77</v>
      </c>
      <c r="Q31" s="2">
        <f t="shared" si="31"/>
        <v>0.143846331287655</v>
      </c>
      <c r="R31" s="25">
        <f t="shared" si="32"/>
        <v>-0.173088169587673</v>
      </c>
      <c r="S31" s="9">
        <v>11930.66</v>
      </c>
      <c r="T31" s="2">
        <f t="shared" si="33"/>
        <v>0.0126467747329324</v>
      </c>
      <c r="U31" s="25">
        <f t="shared" si="34"/>
        <v>-0.609357447378606</v>
      </c>
      <c r="V31" s="21">
        <v>0.0143</v>
      </c>
      <c r="W31" s="2">
        <f t="shared" si="35"/>
        <v>0.1171875</v>
      </c>
      <c r="X31" s="25">
        <f t="shared" si="36"/>
        <v>1.95348352463027</v>
      </c>
      <c r="Y31" s="21">
        <v>0.1155</v>
      </c>
      <c r="Z31" s="2">
        <f t="shared" si="37"/>
        <v>-0.344494892167991</v>
      </c>
      <c r="AA31" s="25">
        <f t="shared" si="38"/>
        <v>-0.989044955223343</v>
      </c>
    </row>
    <row r="32" spans="1:27">
      <c r="A32" s="8">
        <v>130000</v>
      </c>
      <c r="B32" s="8">
        <v>2017</v>
      </c>
      <c r="C32" s="1" t="s">
        <v>62</v>
      </c>
      <c r="D32" s="8">
        <v>541802</v>
      </c>
      <c r="E32" s="2">
        <f t="shared" si="39"/>
        <v>0.413714914924318</v>
      </c>
      <c r="F32" s="25">
        <f t="shared" si="40"/>
        <v>1.07366106978262</v>
      </c>
      <c r="G32" s="21">
        <v>240.203273491494</v>
      </c>
      <c r="H32" s="2">
        <f t="shared" si="25"/>
        <v>0.198729338452008</v>
      </c>
      <c r="I32" s="25">
        <f t="shared" si="26"/>
        <v>-0.353033663003657</v>
      </c>
      <c r="J32" s="21">
        <v>20.4949</v>
      </c>
      <c r="K32" s="2">
        <f t="shared" si="27"/>
        <v>0.196391253079285</v>
      </c>
      <c r="L32" s="25">
        <f t="shared" si="28"/>
        <v>0.282614020017558</v>
      </c>
      <c r="M32" s="21">
        <v>104.2491</v>
      </c>
      <c r="N32" s="2">
        <f t="shared" si="29"/>
        <v>0.123990421470397</v>
      </c>
      <c r="O32" s="25">
        <f t="shared" si="30"/>
        <v>1.28425189601495</v>
      </c>
      <c r="P32" s="9">
        <v>1714466.33</v>
      </c>
      <c r="Q32" s="2">
        <f t="shared" si="31"/>
        <v>0.452967402881502</v>
      </c>
      <c r="R32" s="25">
        <f t="shared" si="32"/>
        <v>2.24869671226515</v>
      </c>
      <c r="S32" s="9">
        <v>13981</v>
      </c>
      <c r="T32" s="2">
        <f t="shared" si="33"/>
        <v>0.171854700410539</v>
      </c>
      <c r="U32" s="25">
        <f t="shared" si="34"/>
        <v>1.78053595955304</v>
      </c>
      <c r="V32" s="21">
        <v>0.0142</v>
      </c>
      <c r="W32" s="2">
        <f t="shared" si="35"/>
        <v>-0.00699300699300698</v>
      </c>
      <c r="X32" s="25">
        <f t="shared" si="36"/>
        <v>0.0233027424684922</v>
      </c>
      <c r="Y32" s="21">
        <v>0.2759</v>
      </c>
      <c r="Z32" s="2">
        <f t="shared" si="37"/>
        <v>1.38874458874459</v>
      </c>
      <c r="AA32" s="25">
        <f t="shared" si="38"/>
        <v>1.50942494674658</v>
      </c>
    </row>
    <row r="33" spans="1:27">
      <c r="A33" s="8">
        <v>130000</v>
      </c>
      <c r="B33" s="8">
        <v>2018</v>
      </c>
      <c r="C33" s="1" t="s">
        <v>62</v>
      </c>
      <c r="D33" s="8">
        <v>553076</v>
      </c>
      <c r="E33" s="2">
        <f t="shared" si="39"/>
        <v>0.020808339577927</v>
      </c>
      <c r="F33" s="25">
        <f t="shared" si="40"/>
        <v>-0.635979378354533</v>
      </c>
      <c r="G33" s="21">
        <v>263.123856684434</v>
      </c>
      <c r="H33" s="2">
        <f t="shared" si="25"/>
        <v>0.0954216104542456</v>
      </c>
      <c r="I33" s="25">
        <f t="shared" si="26"/>
        <v>-0.503968623200907</v>
      </c>
      <c r="J33" s="21">
        <v>26.0477</v>
      </c>
      <c r="K33" s="2">
        <f t="shared" si="27"/>
        <v>0.27093569619759</v>
      </c>
      <c r="L33" s="25">
        <f t="shared" si="28"/>
        <v>1.18443922013709</v>
      </c>
      <c r="M33" s="21">
        <v>116.9336</v>
      </c>
      <c r="N33" s="2">
        <f t="shared" si="29"/>
        <v>0.12167491134216</v>
      </c>
      <c r="O33" s="25">
        <f t="shared" si="30"/>
        <v>1.25018790059436</v>
      </c>
      <c r="P33" s="9">
        <v>2119472.28</v>
      </c>
      <c r="Q33" s="2">
        <f t="shared" si="31"/>
        <v>0.236228581986792</v>
      </c>
      <c r="R33" s="25">
        <f t="shared" si="32"/>
        <v>0.550673355115717</v>
      </c>
      <c r="S33" s="9">
        <v>14637</v>
      </c>
      <c r="T33" s="2">
        <f t="shared" si="33"/>
        <v>0.0469208211143695</v>
      </c>
      <c r="U33" s="25">
        <f t="shared" si="34"/>
        <v>-0.0948647352397965</v>
      </c>
      <c r="V33" s="21">
        <v>0.0144</v>
      </c>
      <c r="W33" s="2">
        <f t="shared" si="35"/>
        <v>0.0140845070422535</v>
      </c>
      <c r="X33" s="25">
        <f t="shared" si="36"/>
        <v>0.350917869123563</v>
      </c>
      <c r="Y33" s="21">
        <v>0.7203</v>
      </c>
      <c r="Z33" s="2">
        <f t="shared" si="37"/>
        <v>1.61072852482784</v>
      </c>
      <c r="AA33" s="25">
        <f t="shared" si="38"/>
        <v>1.82941545534773</v>
      </c>
    </row>
    <row r="34" spans="1:27">
      <c r="A34" s="8">
        <v>130000</v>
      </c>
      <c r="B34" s="8">
        <v>2019</v>
      </c>
      <c r="C34" s="1" t="s">
        <v>62</v>
      </c>
      <c r="D34" s="8">
        <v>480758</v>
      </c>
      <c r="E34" s="2">
        <f t="shared" si="39"/>
        <v>-0.130755990135171</v>
      </c>
      <c r="F34" s="25">
        <f t="shared" si="40"/>
        <v>-1.29547587149381</v>
      </c>
      <c r="G34" s="21">
        <v>282.646000190663</v>
      </c>
      <c r="H34" s="2">
        <f t="shared" si="25"/>
        <v>0.0741937418834737</v>
      </c>
      <c r="I34" s="25">
        <f t="shared" si="26"/>
        <v>-0.534983026091186</v>
      </c>
      <c r="J34" s="21">
        <v>29.5763</v>
      </c>
      <c r="K34" s="2">
        <f t="shared" si="27"/>
        <v>0.135466855039025</v>
      </c>
      <c r="L34" s="25">
        <f t="shared" si="28"/>
        <v>-0.4544383363549</v>
      </c>
      <c r="M34" s="21">
        <v>114.0847</v>
      </c>
      <c r="N34" s="2">
        <f t="shared" si="29"/>
        <v>-0.0243633993993172</v>
      </c>
      <c r="O34" s="25">
        <f t="shared" si="30"/>
        <v>-0.898214858549347</v>
      </c>
      <c r="P34" s="9">
        <v>2184222.38</v>
      </c>
      <c r="Q34" s="2">
        <f t="shared" si="31"/>
        <v>0.0305501046703947</v>
      </c>
      <c r="R34" s="25">
        <f t="shared" si="32"/>
        <v>-1.06069860448276</v>
      </c>
      <c r="S34" s="9">
        <v>14610.2</v>
      </c>
      <c r="T34" s="2">
        <f t="shared" si="33"/>
        <v>-0.00183097629295614</v>
      </c>
      <c r="U34" s="25">
        <f t="shared" si="34"/>
        <v>-0.826685080891236</v>
      </c>
      <c r="V34" s="21">
        <v>0.0134</v>
      </c>
      <c r="W34" s="2">
        <f t="shared" si="35"/>
        <v>-0.0694444444444444</v>
      </c>
      <c r="X34" s="25">
        <f t="shared" si="36"/>
        <v>-0.947401656362243</v>
      </c>
      <c r="Y34" s="21">
        <v>1.0796</v>
      </c>
      <c r="Z34" s="2">
        <f t="shared" si="37"/>
        <v>0.49881993613772</v>
      </c>
      <c r="AA34" s="25">
        <f t="shared" si="38"/>
        <v>0.226595895109345</v>
      </c>
    </row>
    <row r="35" spans="1:27">
      <c r="A35" s="8">
        <v>130000</v>
      </c>
      <c r="B35" s="8">
        <v>2020</v>
      </c>
      <c r="C35" s="1" t="s">
        <v>62</v>
      </c>
      <c r="D35" s="8">
        <v>522967</v>
      </c>
      <c r="E35" s="2">
        <f t="shared" si="39"/>
        <v>0.0877967709325689</v>
      </c>
      <c r="F35" s="25">
        <f t="shared" si="40"/>
        <v>-0.344494992530276</v>
      </c>
      <c r="G35" s="21">
        <v>298.226666512468</v>
      </c>
      <c r="H35" s="2">
        <f t="shared" si="25"/>
        <v>0.055124312076926</v>
      </c>
      <c r="I35" s="25">
        <f t="shared" si="26"/>
        <v>-0.562843900438339</v>
      </c>
      <c r="J35" s="21">
        <v>30.6914</v>
      </c>
      <c r="K35" s="2">
        <f t="shared" si="27"/>
        <v>0.0377024847597571</v>
      </c>
      <c r="L35" s="25">
        <f t="shared" si="28"/>
        <v>-1.63717401863422</v>
      </c>
      <c r="M35" s="21">
        <v>111.1973</v>
      </c>
      <c r="N35" s="2">
        <f t="shared" si="29"/>
        <v>-0.0253092658349454</v>
      </c>
      <c r="O35" s="25">
        <f t="shared" si="30"/>
        <v>-0.912129714519452</v>
      </c>
      <c r="P35" s="9">
        <v>2230109.96</v>
      </c>
      <c r="Q35" s="2">
        <f t="shared" si="31"/>
        <v>0.0210086575525337</v>
      </c>
      <c r="R35" s="25">
        <f t="shared" si="32"/>
        <v>-1.13545032639512</v>
      </c>
      <c r="S35" s="9">
        <v>15592.5</v>
      </c>
      <c r="T35" s="2">
        <f t="shared" si="33"/>
        <v>0.0672338503237464</v>
      </c>
      <c r="U35" s="25">
        <f t="shared" si="34"/>
        <v>0.210057110677628</v>
      </c>
      <c r="V35" s="21">
        <v>0.0136</v>
      </c>
      <c r="W35" s="2">
        <f t="shared" si="35"/>
        <v>0.0149253731343282</v>
      </c>
      <c r="X35" s="25">
        <f t="shared" si="36"/>
        <v>0.363987743056236</v>
      </c>
      <c r="Y35" s="21">
        <v>1.3955</v>
      </c>
      <c r="Z35" s="2">
        <f t="shared" si="37"/>
        <v>0.292608373471656</v>
      </c>
      <c r="AA35" s="25">
        <f t="shared" si="38"/>
        <v>-0.0706586899801183</v>
      </c>
    </row>
    <row r="36" spans="1:27">
      <c r="A36" s="8">
        <v>130000</v>
      </c>
      <c r="B36" s="8">
        <v>2021</v>
      </c>
      <c r="C36" s="1" t="s">
        <v>62</v>
      </c>
      <c r="D36" s="8">
        <v>468017</v>
      </c>
      <c r="E36" s="2">
        <f t="shared" si="39"/>
        <v>-0.10507355148604</v>
      </c>
      <c r="F36" s="25">
        <f t="shared" si="40"/>
        <v>-1.1837247869449</v>
      </c>
      <c r="G36" s="21">
        <v>329.889388358799</v>
      </c>
      <c r="H36" s="2">
        <f t="shared" si="25"/>
        <v>0.106169988809526</v>
      </c>
      <c r="I36" s="25">
        <f t="shared" si="26"/>
        <v>-0.488264995885878</v>
      </c>
      <c r="J36" s="21">
        <v>35.2525</v>
      </c>
      <c r="K36" s="2">
        <f t="shared" si="27"/>
        <v>0.14861166320207</v>
      </c>
      <c r="L36" s="25">
        <f t="shared" si="28"/>
        <v>-0.295414822913963</v>
      </c>
      <c r="M36" s="21">
        <v>114.5623</v>
      </c>
      <c r="N36" s="2">
        <f t="shared" si="29"/>
        <v>0.0302615261341777</v>
      </c>
      <c r="O36" s="25">
        <f t="shared" si="30"/>
        <v>-0.0946151720127899</v>
      </c>
      <c r="P36" s="9">
        <v>2300353.75</v>
      </c>
      <c r="Q36" s="2">
        <f t="shared" si="31"/>
        <v>0.0314979042558063</v>
      </c>
      <c r="R36" s="25">
        <f t="shared" si="32"/>
        <v>-1.05327314268832</v>
      </c>
      <c r="S36" s="9">
        <v>15549.67</v>
      </c>
      <c r="T36" s="2">
        <f t="shared" si="33"/>
        <v>-0.00274683341350013</v>
      </c>
      <c r="U36" s="25">
        <f t="shared" si="34"/>
        <v>-0.840433145786647</v>
      </c>
      <c r="V36" s="21">
        <v>0.0134</v>
      </c>
      <c r="W36" s="2">
        <f t="shared" si="35"/>
        <v>-0.0147058823529411</v>
      </c>
      <c r="X36" s="25">
        <f t="shared" si="36"/>
        <v>-0.0965811600492543</v>
      </c>
      <c r="Y36" s="21">
        <v>0.145</v>
      </c>
      <c r="Z36" s="2">
        <f t="shared" si="37"/>
        <v>-0.896094589752777</v>
      </c>
      <c r="AA36" s="25">
        <f t="shared" si="38"/>
        <v>-1.78417757107264</v>
      </c>
    </row>
    <row r="37" spans="1:27">
      <c r="A37" s="8">
        <v>140000</v>
      </c>
      <c r="B37" s="8">
        <v>2011</v>
      </c>
      <c r="C37" s="1" t="s">
        <v>63</v>
      </c>
      <c r="D37" s="8">
        <v>72093</v>
      </c>
      <c r="E37" s="10">
        <f>AVERAGE(E38:E47)</f>
        <v>0.188839498919949</v>
      </c>
      <c r="F37" s="11">
        <f>STDEVP(E38:E47)</f>
        <v>0.189385124627668</v>
      </c>
      <c r="G37" s="21">
        <v>18.84</v>
      </c>
      <c r="H37" s="10">
        <f>AVERAGE(H38:H47)</f>
        <v>0.479461317026031</v>
      </c>
      <c r="I37" s="11">
        <f>STDEVP(H38:H47)</f>
        <v>0.875192039106496</v>
      </c>
      <c r="J37" s="21">
        <v>5.2351</v>
      </c>
      <c r="K37" s="10">
        <f>AVERAGE(K38:K47)</f>
        <v>0.235282663114508</v>
      </c>
      <c r="L37" s="11">
        <f>STDEVP(K38:K47)</f>
        <v>0.125897525120891</v>
      </c>
      <c r="M37" s="21">
        <v>63.2719</v>
      </c>
      <c r="N37" s="10">
        <f>AVERAGE(N38:N47)</f>
        <v>0.058293146698034</v>
      </c>
      <c r="O37" s="11">
        <f>STDEVP(N38:N47)</f>
        <v>0.0507686030337509</v>
      </c>
      <c r="P37" s="9">
        <v>570035.5</v>
      </c>
      <c r="Q37" s="10">
        <f>AVERAGE(Q38:Q47)</f>
        <v>0.101356486300111</v>
      </c>
      <c r="R37" s="11">
        <f>STDEVP(Q38:Q47)</f>
        <v>0.0579939794008536</v>
      </c>
      <c r="S37" s="9">
        <v>4477.2</v>
      </c>
      <c r="T37" s="10">
        <f>AVERAGE(T38:T47)</f>
        <v>0.0580116712905084</v>
      </c>
      <c r="U37" s="11">
        <f>STDEVP(T38:T47)</f>
        <v>0.0706820025942555</v>
      </c>
      <c r="V37" s="21">
        <v>0.009</v>
      </c>
      <c r="W37" s="10">
        <f>AVERAGE(W38:W47)</f>
        <v>0.0466814957843065</v>
      </c>
      <c r="X37" s="11">
        <f>STDEVP(W38:W47)</f>
        <v>0.114434418987303</v>
      </c>
      <c r="Y37" s="21">
        <v>0.0631</v>
      </c>
      <c r="Z37" s="10">
        <f>AVERAGE(Z38:Z47)</f>
        <v>0.320542496890975</v>
      </c>
      <c r="AA37" s="11">
        <f>STDEVP(Z38:Z47)</f>
        <v>0.645204300106133</v>
      </c>
    </row>
    <row r="38" spans="1:27">
      <c r="A38" s="8">
        <v>140000</v>
      </c>
      <c r="B38" s="8">
        <v>2012</v>
      </c>
      <c r="C38" s="1" t="s">
        <v>63</v>
      </c>
      <c r="D38" s="8">
        <v>100109</v>
      </c>
      <c r="E38" s="2">
        <f>D38/D37-1</f>
        <v>0.388609157615857</v>
      </c>
      <c r="F38" s="25">
        <f>STANDARDIZE(E38,E$37,F$37)</f>
        <v>1.0548328919109</v>
      </c>
      <c r="G38" s="21">
        <v>76.29</v>
      </c>
      <c r="H38" s="2">
        <f t="shared" ref="H38:H47" si="41">G38/G37-1</f>
        <v>3.04936305732484</v>
      </c>
      <c r="I38" s="25">
        <f t="shared" ref="I38:I47" si="42">STANDARDIZE(H38,H$37,I$37)</f>
        <v>2.93638610209764</v>
      </c>
      <c r="J38" s="21">
        <v>6.4039</v>
      </c>
      <c r="K38" s="2">
        <f t="shared" ref="K38:K47" si="43">J38/J37-1</f>
        <v>0.22326221084602</v>
      </c>
      <c r="L38" s="25">
        <f t="shared" ref="L38:L47" si="44">STANDARDIZE(K38,K$37,L$37)</f>
        <v>-0.0954780664428902</v>
      </c>
      <c r="M38" s="21">
        <v>69.1569</v>
      </c>
      <c r="N38" s="2">
        <f t="shared" ref="N38:N47" si="45">M38/M37-1</f>
        <v>0.0930112735669388</v>
      </c>
      <c r="O38" s="25">
        <f t="shared" ref="O38:O47" si="46">STANDARDIZE(N38,N$37,O$37)</f>
        <v>0.683850348330921</v>
      </c>
      <c r="P38" s="9">
        <v>599659.05</v>
      </c>
      <c r="Q38" s="2">
        <f t="shared" ref="Q38:Q47" si="47">P38/P37-1</f>
        <v>0.0519679037533629</v>
      </c>
      <c r="R38" s="25">
        <f t="shared" ref="R38:R47" si="48">STANDARDIZE(Q38,Q$37,R$37)</f>
        <v>-0.851615685921038</v>
      </c>
      <c r="S38" s="9">
        <v>4648.9</v>
      </c>
      <c r="T38" s="2">
        <f t="shared" ref="T38:T47" si="49">S38/S37-1</f>
        <v>0.0383498615205933</v>
      </c>
      <c r="U38" s="25">
        <f t="shared" ref="U38:U47" si="50">STANDARDIZE(T38,T$37,U$37)</f>
        <v>-0.278172788662797</v>
      </c>
      <c r="V38" s="21">
        <v>0.0095</v>
      </c>
      <c r="W38" s="2">
        <f t="shared" ref="W38:W47" si="51">V38/V37-1</f>
        <v>0.0555555555555556</v>
      </c>
      <c r="X38" s="25">
        <f t="shared" ref="X38:X47" si="52">STANDARDIZE(W38,W$37,X$37)</f>
        <v>0.0775471213100117</v>
      </c>
      <c r="Y38" s="21">
        <v>0.0706</v>
      </c>
      <c r="Z38" s="2">
        <f t="shared" ref="Z38:Z47" si="53">Y38/Y37-1</f>
        <v>0.118858954041204</v>
      </c>
      <c r="AA38" s="25">
        <f t="shared" ref="AA38:AA47" si="54">STANDARDIZE(Z38,Z$37,AA$37)</f>
        <v>-0.312588652643193</v>
      </c>
    </row>
    <row r="39" spans="1:27">
      <c r="A39" s="8">
        <v>140000</v>
      </c>
      <c r="B39" s="8">
        <v>2013</v>
      </c>
      <c r="C39" s="1" t="s">
        <v>63</v>
      </c>
      <c r="D39" s="8">
        <v>138455</v>
      </c>
      <c r="E39" s="2">
        <f t="shared" ref="E39:E47" si="55">D39/D38-1</f>
        <v>0.383042483692775</v>
      </c>
      <c r="F39" s="25">
        <f t="shared" ref="F39:F47" si="56">STANDARDIZE(E39,E$37,F$37)</f>
        <v>1.02543948557011</v>
      </c>
      <c r="G39" s="21">
        <v>128.39</v>
      </c>
      <c r="H39" s="2">
        <f t="shared" si="41"/>
        <v>0.682920435181544</v>
      </c>
      <c r="I39" s="25">
        <f t="shared" si="42"/>
        <v>0.232473684704935</v>
      </c>
      <c r="J39" s="21">
        <v>7.5759</v>
      </c>
      <c r="K39" s="2">
        <f t="shared" si="43"/>
        <v>0.183013476162963</v>
      </c>
      <c r="L39" s="25">
        <f t="shared" si="44"/>
        <v>-0.415172473814353</v>
      </c>
      <c r="M39" s="21">
        <v>77.8952</v>
      </c>
      <c r="N39" s="2">
        <f t="shared" si="45"/>
        <v>0.12635470936378</v>
      </c>
      <c r="O39" s="25">
        <f t="shared" si="46"/>
        <v>1.3406231134723</v>
      </c>
      <c r="P39" s="9">
        <v>599864.7</v>
      </c>
      <c r="Q39" s="2">
        <f t="shared" si="47"/>
        <v>0.000342944878427121</v>
      </c>
      <c r="R39" s="25">
        <f t="shared" si="48"/>
        <v>-1.7417935872874</v>
      </c>
      <c r="S39" s="9">
        <v>5255.8</v>
      </c>
      <c r="T39" s="2">
        <f t="shared" si="49"/>
        <v>0.13054701112091</v>
      </c>
      <c r="U39" s="25">
        <f t="shared" si="50"/>
        <v>1.02622077994572</v>
      </c>
      <c r="V39" s="21">
        <v>0.0121</v>
      </c>
      <c r="W39" s="2">
        <f t="shared" si="51"/>
        <v>0.273684210526316</v>
      </c>
      <c r="X39" s="25">
        <f t="shared" si="52"/>
        <v>1.98369264029904</v>
      </c>
      <c r="Y39" s="21">
        <v>0.0896</v>
      </c>
      <c r="Z39" s="2">
        <f t="shared" si="53"/>
        <v>0.269121813031161</v>
      </c>
      <c r="AA39" s="25">
        <f t="shared" si="54"/>
        <v>-0.0796967469859623</v>
      </c>
    </row>
    <row r="40" spans="1:27">
      <c r="A40" s="8">
        <v>140000</v>
      </c>
      <c r="B40" s="8">
        <v>2014</v>
      </c>
      <c r="C40" s="1" t="s">
        <v>63</v>
      </c>
      <c r="D40" s="8">
        <v>211225</v>
      </c>
      <c r="E40" s="2">
        <f t="shared" si="55"/>
        <v>0.525585930446716</v>
      </c>
      <c r="F40" s="25">
        <f t="shared" si="56"/>
        <v>1.77810391491313</v>
      </c>
      <c r="G40" s="21">
        <v>159.76</v>
      </c>
      <c r="H40" s="2">
        <f t="shared" si="41"/>
        <v>0.244333670846639</v>
      </c>
      <c r="I40" s="25">
        <f t="shared" si="42"/>
        <v>-0.268658346594925</v>
      </c>
      <c r="J40" s="21">
        <v>8.4512</v>
      </c>
      <c r="K40" s="2">
        <f t="shared" si="43"/>
        <v>0.115537427896356</v>
      </c>
      <c r="L40" s="25">
        <f t="shared" si="44"/>
        <v>-0.951132558826465</v>
      </c>
      <c r="M40" s="21">
        <v>81.3354</v>
      </c>
      <c r="N40" s="2">
        <f t="shared" si="45"/>
        <v>0.0441644671301955</v>
      </c>
      <c r="O40" s="25">
        <f t="shared" si="46"/>
        <v>-0.278295614288338</v>
      </c>
      <c r="P40" s="9">
        <v>677418.78</v>
      </c>
      <c r="Q40" s="2">
        <f t="shared" si="47"/>
        <v>0.129285953982623</v>
      </c>
      <c r="R40" s="25">
        <f t="shared" si="48"/>
        <v>0.481592537209142</v>
      </c>
      <c r="S40" s="9">
        <v>5021.16</v>
      </c>
      <c r="T40" s="2">
        <f t="shared" si="49"/>
        <v>-0.0446440123292363</v>
      </c>
      <c r="U40" s="25">
        <f t="shared" si="50"/>
        <v>-1.45235958026022</v>
      </c>
      <c r="V40" s="21">
        <v>0.0106</v>
      </c>
      <c r="W40" s="2">
        <f t="shared" si="51"/>
        <v>-0.12396694214876</v>
      </c>
      <c r="X40" s="25">
        <f t="shared" si="52"/>
        <v>-1.49123348939274</v>
      </c>
      <c r="Y40" s="21">
        <v>0.1043</v>
      </c>
      <c r="Z40" s="2">
        <f t="shared" si="53"/>
        <v>0.1640625</v>
      </c>
      <c r="AA40" s="25">
        <f t="shared" si="54"/>
        <v>-0.242527827023525</v>
      </c>
    </row>
    <row r="41" spans="1:27">
      <c r="A41" s="8">
        <v>140000</v>
      </c>
      <c r="B41" s="8">
        <v>2015</v>
      </c>
      <c r="C41" s="1" t="s">
        <v>63</v>
      </c>
      <c r="D41" s="8">
        <v>264000</v>
      </c>
      <c r="E41" s="2">
        <f t="shared" si="55"/>
        <v>0.249852053497455</v>
      </c>
      <c r="F41" s="25">
        <f t="shared" si="56"/>
        <v>0.322161282188648</v>
      </c>
      <c r="G41" s="21">
        <v>199.78</v>
      </c>
      <c r="H41" s="2">
        <f t="shared" si="41"/>
        <v>0.25050075112669</v>
      </c>
      <c r="I41" s="25">
        <f t="shared" si="42"/>
        <v>-0.261611801374579</v>
      </c>
      <c r="J41" s="21">
        <v>11.9976</v>
      </c>
      <c r="K41" s="2">
        <f t="shared" si="43"/>
        <v>0.419632714880727</v>
      </c>
      <c r="L41" s="25">
        <f t="shared" si="44"/>
        <v>1.46428654248128</v>
      </c>
      <c r="M41" s="21">
        <v>83.4443</v>
      </c>
      <c r="N41" s="2">
        <f t="shared" si="45"/>
        <v>0.025928439523258</v>
      </c>
      <c r="O41" s="25">
        <f t="shared" si="46"/>
        <v>-0.637494538765623</v>
      </c>
      <c r="P41" s="9">
        <v>765678.94</v>
      </c>
      <c r="Q41" s="2">
        <f t="shared" si="47"/>
        <v>0.130288918178501</v>
      </c>
      <c r="R41" s="25">
        <f t="shared" si="48"/>
        <v>0.49888681855075</v>
      </c>
      <c r="S41" s="9">
        <v>5021.16</v>
      </c>
      <c r="T41" s="2">
        <f t="shared" si="49"/>
        <v>0</v>
      </c>
      <c r="U41" s="25">
        <f t="shared" si="50"/>
        <v>-0.820741761145617</v>
      </c>
      <c r="V41" s="21">
        <v>0.0103</v>
      </c>
      <c r="W41" s="2">
        <f t="shared" si="51"/>
        <v>-0.0283018867924528</v>
      </c>
      <c r="X41" s="25">
        <f t="shared" si="52"/>
        <v>-0.65525200582422</v>
      </c>
      <c r="Y41" s="21">
        <v>0.1384</v>
      </c>
      <c r="Z41" s="2">
        <f t="shared" si="53"/>
        <v>0.326941514860978</v>
      </c>
      <c r="AA41" s="25">
        <f t="shared" si="54"/>
        <v>0.00991781668062406</v>
      </c>
    </row>
    <row r="42" spans="1:27">
      <c r="A42" s="8">
        <v>140000</v>
      </c>
      <c r="B42" s="8">
        <v>2016</v>
      </c>
      <c r="C42" s="1" t="s">
        <v>63</v>
      </c>
      <c r="D42" s="8">
        <v>302953</v>
      </c>
      <c r="E42" s="2">
        <f t="shared" si="55"/>
        <v>0.147549242424242</v>
      </c>
      <c r="F42" s="25">
        <f t="shared" si="56"/>
        <v>-0.218022701502473</v>
      </c>
      <c r="G42" s="21">
        <v>204.110984271131</v>
      </c>
      <c r="H42" s="2">
        <f t="shared" si="41"/>
        <v>0.0216787680004555</v>
      </c>
      <c r="I42" s="25">
        <f t="shared" si="42"/>
        <v>-0.523065257189652</v>
      </c>
      <c r="J42" s="21">
        <v>15.5913</v>
      </c>
      <c r="K42" s="2">
        <f t="shared" si="43"/>
        <v>0.299534906981396</v>
      </c>
      <c r="L42" s="25">
        <f t="shared" si="44"/>
        <v>0.510353510167823</v>
      </c>
      <c r="M42" s="21">
        <v>87.4524</v>
      </c>
      <c r="N42" s="2">
        <f t="shared" si="45"/>
        <v>0.0480332389390288</v>
      </c>
      <c r="O42" s="25">
        <f t="shared" si="46"/>
        <v>-0.202091590981624</v>
      </c>
      <c r="P42" s="9">
        <v>904757.68</v>
      </c>
      <c r="Q42" s="2">
        <f t="shared" si="47"/>
        <v>0.181641067468827</v>
      </c>
      <c r="R42" s="25">
        <f t="shared" si="48"/>
        <v>1.38436061808744</v>
      </c>
      <c r="S42" s="9">
        <v>5096.49</v>
      </c>
      <c r="T42" s="2">
        <f t="shared" si="49"/>
        <v>0.0150025093803026</v>
      </c>
      <c r="U42" s="25">
        <f t="shared" si="50"/>
        <v>-0.608488162921706</v>
      </c>
      <c r="V42" s="21">
        <v>0.0103</v>
      </c>
      <c r="W42" s="2">
        <f t="shared" si="51"/>
        <v>0</v>
      </c>
      <c r="X42" s="25">
        <f t="shared" si="52"/>
        <v>-0.407932300416417</v>
      </c>
      <c r="Y42" s="21">
        <v>0.0921</v>
      </c>
      <c r="Z42" s="2">
        <f t="shared" si="53"/>
        <v>-0.334537572254335</v>
      </c>
      <c r="AA42" s="25">
        <f t="shared" si="54"/>
        <v>-1.01530642160561</v>
      </c>
    </row>
    <row r="43" spans="1:27">
      <c r="A43" s="8">
        <v>140000</v>
      </c>
      <c r="B43" s="8">
        <v>2017</v>
      </c>
      <c r="C43" s="1" t="s">
        <v>63</v>
      </c>
      <c r="D43" s="8">
        <v>329577</v>
      </c>
      <c r="E43" s="2">
        <f t="shared" si="55"/>
        <v>0.087881618600905</v>
      </c>
      <c r="F43" s="25">
        <f t="shared" si="56"/>
        <v>-0.533082418788315</v>
      </c>
      <c r="G43" s="21">
        <v>243.779749509028</v>
      </c>
      <c r="H43" s="2">
        <f t="shared" si="41"/>
        <v>0.194348997823669</v>
      </c>
      <c r="I43" s="25">
        <f t="shared" si="42"/>
        <v>-0.325771152458654</v>
      </c>
      <c r="J43" s="21">
        <v>22.8549</v>
      </c>
      <c r="K43" s="2">
        <f t="shared" si="43"/>
        <v>0.465875199630563</v>
      </c>
      <c r="L43" s="25">
        <f t="shared" si="44"/>
        <v>1.83158911419929</v>
      </c>
      <c r="M43" s="21">
        <v>100.1745</v>
      </c>
      <c r="N43" s="2">
        <f t="shared" si="45"/>
        <v>0.145474566735733</v>
      </c>
      <c r="O43" s="25">
        <f t="shared" si="46"/>
        <v>1.71723102130151</v>
      </c>
      <c r="P43" s="9">
        <v>1069757.59</v>
      </c>
      <c r="Q43" s="2">
        <f t="shared" si="47"/>
        <v>0.182369173147002</v>
      </c>
      <c r="R43" s="25">
        <f t="shared" si="48"/>
        <v>1.39691546749935</v>
      </c>
      <c r="S43" s="9">
        <v>5562.5</v>
      </c>
      <c r="T43" s="2">
        <f t="shared" si="49"/>
        <v>0.0914374402775244</v>
      </c>
      <c r="U43" s="25">
        <f t="shared" si="50"/>
        <v>0.472903536405074</v>
      </c>
      <c r="V43" s="21">
        <v>0.0112</v>
      </c>
      <c r="W43" s="2">
        <f t="shared" si="51"/>
        <v>0.087378640776699</v>
      </c>
      <c r="X43" s="25">
        <f t="shared" si="52"/>
        <v>0.35563727550282</v>
      </c>
      <c r="Y43" s="21">
        <v>0.1809</v>
      </c>
      <c r="Z43" s="2">
        <f t="shared" si="53"/>
        <v>0.964169381107492</v>
      </c>
      <c r="AA43" s="25">
        <f t="shared" si="54"/>
        <v>0.997555168356199</v>
      </c>
    </row>
    <row r="44" spans="1:27">
      <c r="A44" s="8">
        <v>140000</v>
      </c>
      <c r="B44" s="8">
        <v>2018</v>
      </c>
      <c r="C44" s="1" t="s">
        <v>63</v>
      </c>
      <c r="D44" s="8">
        <v>392055</v>
      </c>
      <c r="E44" s="2">
        <f t="shared" si="55"/>
        <v>0.189570267342685</v>
      </c>
      <c r="F44" s="25">
        <f t="shared" si="56"/>
        <v>0.0038586368605934</v>
      </c>
      <c r="G44" s="21">
        <v>266.82297329882</v>
      </c>
      <c r="H44" s="2">
        <f t="shared" si="41"/>
        <v>0.0945247660488659</v>
      </c>
      <c r="I44" s="25">
        <f t="shared" si="42"/>
        <v>-0.439830955695342</v>
      </c>
      <c r="J44" s="21">
        <v>29.5348</v>
      </c>
      <c r="K44" s="2">
        <f t="shared" si="43"/>
        <v>0.292274304416121</v>
      </c>
      <c r="L44" s="25">
        <f t="shared" si="44"/>
        <v>0.452682777098979</v>
      </c>
      <c r="M44" s="21">
        <v>108.7873</v>
      </c>
      <c r="N44" s="2">
        <f t="shared" si="45"/>
        <v>0.0859779684450634</v>
      </c>
      <c r="O44" s="25">
        <f t="shared" si="46"/>
        <v>0.545313837542952</v>
      </c>
      <c r="P44" s="9">
        <v>1194827.86</v>
      </c>
      <c r="Q44" s="2">
        <f t="shared" si="47"/>
        <v>0.116914589967995</v>
      </c>
      <c r="R44" s="25">
        <f t="shared" si="48"/>
        <v>0.268271014140034</v>
      </c>
      <c r="S44" s="9">
        <v>6090.83</v>
      </c>
      <c r="T44" s="2">
        <f t="shared" si="49"/>
        <v>0.0949806741573034</v>
      </c>
      <c r="U44" s="25">
        <f t="shared" si="50"/>
        <v>0.52303275954153</v>
      </c>
      <c r="V44" s="21">
        <v>0.0122</v>
      </c>
      <c r="W44" s="2">
        <f t="shared" si="51"/>
        <v>0.0892857142857144</v>
      </c>
      <c r="X44" s="25">
        <f t="shared" si="52"/>
        <v>0.372302484501059</v>
      </c>
      <c r="Y44" s="21">
        <v>0.4748</v>
      </c>
      <c r="Z44" s="2">
        <f t="shared" si="53"/>
        <v>1.62465450525152</v>
      </c>
      <c r="AA44" s="25">
        <f t="shared" si="54"/>
        <v>2.02123886673729</v>
      </c>
    </row>
    <row r="45" spans="1:27">
      <c r="A45" s="8">
        <v>140000</v>
      </c>
      <c r="B45" s="8">
        <v>2019</v>
      </c>
      <c r="C45" s="1" t="s">
        <v>63</v>
      </c>
      <c r="D45" s="8">
        <v>365868</v>
      </c>
      <c r="E45" s="2">
        <f t="shared" si="55"/>
        <v>-0.0667941997933963</v>
      </c>
      <c r="F45" s="25">
        <f t="shared" si="56"/>
        <v>-1.34980875195939</v>
      </c>
      <c r="G45" s="21">
        <v>289.140468638427</v>
      </c>
      <c r="H45" s="2">
        <f t="shared" si="41"/>
        <v>0.0836415810216358</v>
      </c>
      <c r="I45" s="25">
        <f t="shared" si="42"/>
        <v>-0.452266152247565</v>
      </c>
      <c r="J45" s="21">
        <v>34.7031</v>
      </c>
      <c r="K45" s="2">
        <f t="shared" si="43"/>
        <v>0.174990181074529</v>
      </c>
      <c r="L45" s="25">
        <f t="shared" si="44"/>
        <v>-0.478901249107829</v>
      </c>
      <c r="M45" s="21">
        <v>109.6532</v>
      </c>
      <c r="N45" s="2">
        <f t="shared" si="45"/>
        <v>0.00795956880996207</v>
      </c>
      <c r="O45" s="25">
        <f t="shared" si="46"/>
        <v>-0.991431216939537</v>
      </c>
      <c r="P45" s="9">
        <v>1278772.4</v>
      </c>
      <c r="Q45" s="2">
        <f t="shared" si="47"/>
        <v>0.0702565974650105</v>
      </c>
      <c r="R45" s="25">
        <f t="shared" si="48"/>
        <v>-0.536260645611831</v>
      </c>
      <c r="S45" s="9">
        <v>7359.2</v>
      </c>
      <c r="T45" s="2">
        <f t="shared" si="49"/>
        <v>0.208242554791383</v>
      </c>
      <c r="U45" s="25">
        <f t="shared" si="50"/>
        <v>2.12544746876038</v>
      </c>
      <c r="V45" s="21">
        <v>0.0146</v>
      </c>
      <c r="W45" s="2">
        <f t="shared" si="51"/>
        <v>0.19672131147541</v>
      </c>
      <c r="X45" s="25">
        <f t="shared" si="52"/>
        <v>1.31114237323782</v>
      </c>
      <c r="Y45" s="21">
        <v>0.7807</v>
      </c>
      <c r="Z45" s="2">
        <f t="shared" si="53"/>
        <v>0.644271272114574</v>
      </c>
      <c r="AA45" s="25">
        <f t="shared" si="54"/>
        <v>0.501746152606776</v>
      </c>
    </row>
    <row r="46" spans="1:27">
      <c r="A46" s="8">
        <v>140000</v>
      </c>
      <c r="B46" s="8">
        <v>2020</v>
      </c>
      <c r="C46" s="1" t="s">
        <v>63</v>
      </c>
      <c r="D46" s="8">
        <v>387087</v>
      </c>
      <c r="E46" s="2">
        <f t="shared" si="55"/>
        <v>0.0579963265439996</v>
      </c>
      <c r="F46" s="25">
        <f t="shared" si="56"/>
        <v>-0.690884105249488</v>
      </c>
      <c r="G46" s="21">
        <v>305.499593574628</v>
      </c>
      <c r="H46" s="2">
        <f t="shared" si="41"/>
        <v>0.0565784686358044</v>
      </c>
      <c r="I46" s="25">
        <f t="shared" si="42"/>
        <v>-0.483188636887006</v>
      </c>
      <c r="J46" s="21">
        <v>37.2411</v>
      </c>
      <c r="K46" s="2">
        <f t="shared" si="43"/>
        <v>0.0731346767291683</v>
      </c>
      <c r="L46" s="25">
        <f t="shared" si="44"/>
        <v>-1.28793624997505</v>
      </c>
      <c r="M46" s="21">
        <v>106.9092</v>
      </c>
      <c r="N46" s="2">
        <f t="shared" si="45"/>
        <v>-0.0250243494945884</v>
      </c>
      <c r="O46" s="25">
        <f t="shared" si="46"/>
        <v>-1.6411224893707</v>
      </c>
      <c r="P46" s="9">
        <v>1319318.6</v>
      </c>
      <c r="Q46" s="2">
        <f t="shared" si="47"/>
        <v>0.0317071278673204</v>
      </c>
      <c r="R46" s="25">
        <f t="shared" si="48"/>
        <v>-1.20097567286038</v>
      </c>
      <c r="S46" s="9">
        <v>7699.2</v>
      </c>
      <c r="T46" s="2">
        <f t="shared" si="49"/>
        <v>0.0462006739863028</v>
      </c>
      <c r="U46" s="25">
        <f t="shared" si="50"/>
        <v>-0.16710049051674</v>
      </c>
      <c r="V46" s="21">
        <v>0.0137</v>
      </c>
      <c r="W46" s="2">
        <f t="shared" si="51"/>
        <v>-0.0616438356164384</v>
      </c>
      <c r="X46" s="25">
        <f t="shared" si="52"/>
        <v>-0.946614946441632</v>
      </c>
      <c r="Y46" s="21">
        <v>1.0226</v>
      </c>
      <c r="Z46" s="2">
        <f t="shared" si="53"/>
        <v>0.309850134494684</v>
      </c>
      <c r="AA46" s="25">
        <f t="shared" si="54"/>
        <v>-0.0165720569353486</v>
      </c>
    </row>
    <row r="47" spans="1:27">
      <c r="A47" s="8">
        <v>140000</v>
      </c>
      <c r="B47" s="8">
        <v>2021</v>
      </c>
      <c r="C47" s="1" t="s">
        <v>63</v>
      </c>
      <c r="D47" s="8">
        <v>358095</v>
      </c>
      <c r="E47" s="2">
        <f t="shared" si="55"/>
        <v>-0.0748978911717521</v>
      </c>
      <c r="F47" s="25">
        <f t="shared" si="56"/>
        <v>-1.39259823394372</v>
      </c>
      <c r="G47" s="21">
        <v>341.158323118998</v>
      </c>
      <c r="H47" s="2">
        <f t="shared" si="41"/>
        <v>0.116722674250168</v>
      </c>
      <c r="I47" s="25">
        <f t="shared" si="42"/>
        <v>-0.414467484354853</v>
      </c>
      <c r="J47" s="21">
        <v>41.1727</v>
      </c>
      <c r="K47" s="2">
        <f t="shared" si="43"/>
        <v>0.105571532527235</v>
      </c>
      <c r="L47" s="25">
        <f t="shared" si="44"/>
        <v>-1.03029134578079</v>
      </c>
      <c r="M47" s="21">
        <v>110.2289</v>
      </c>
      <c r="N47" s="2">
        <f t="shared" si="45"/>
        <v>0.0310515839609686</v>
      </c>
      <c r="O47" s="25">
        <f t="shared" si="46"/>
        <v>-0.536582870301852</v>
      </c>
      <c r="P47" s="9">
        <v>1476041.23</v>
      </c>
      <c r="Q47" s="2">
        <f t="shared" si="47"/>
        <v>0.118790586292045</v>
      </c>
      <c r="R47" s="25">
        <f t="shared" si="48"/>
        <v>0.300619136193935</v>
      </c>
      <c r="S47" s="9">
        <v>7699.2</v>
      </c>
      <c r="T47" s="2">
        <f t="shared" si="49"/>
        <v>0</v>
      </c>
      <c r="U47" s="25">
        <f t="shared" si="50"/>
        <v>-0.820741761145617</v>
      </c>
      <c r="V47" s="21">
        <v>0.0134</v>
      </c>
      <c r="W47" s="2">
        <f t="shared" si="51"/>
        <v>-0.0218978102189781</v>
      </c>
      <c r="X47" s="25">
        <f t="shared" si="52"/>
        <v>-0.599289152775739</v>
      </c>
      <c r="Y47" s="21">
        <v>0.1207</v>
      </c>
      <c r="Z47" s="2">
        <f t="shared" si="53"/>
        <v>-0.881967533737532</v>
      </c>
      <c r="AA47" s="25">
        <f t="shared" si="54"/>
        <v>-1.86376629918725</v>
      </c>
    </row>
    <row r="48" spans="1:27">
      <c r="A48" s="8">
        <v>150000</v>
      </c>
      <c r="B48" s="8">
        <v>2011</v>
      </c>
      <c r="C48" s="1" t="s">
        <v>64</v>
      </c>
      <c r="D48" s="8">
        <v>24645</v>
      </c>
      <c r="E48" s="10">
        <f>AVERAGE(E49:E58)</f>
        <v>0.24683891055683</v>
      </c>
      <c r="F48" s="11">
        <f>STDEVP(E49:E58)</f>
        <v>0.229986207367548</v>
      </c>
      <c r="G48" s="21">
        <v>40.96</v>
      </c>
      <c r="H48" s="10">
        <f>AVERAGE(H49:H58)</f>
        <v>0.29005390317782</v>
      </c>
      <c r="I48" s="11">
        <f>STDEVP(H49:H58)</f>
        <v>0.390295926353483</v>
      </c>
      <c r="J48" s="21">
        <v>9.822</v>
      </c>
      <c r="K48" s="10">
        <f>AVERAGE(K49:K58)</f>
        <v>0.15040162426699</v>
      </c>
      <c r="L48" s="11">
        <f>STDEVP(K49:K58)</f>
        <v>0.0397444799791398</v>
      </c>
      <c r="M48" s="21">
        <v>77.2165</v>
      </c>
      <c r="N48" s="10">
        <f>AVERAGE(N49:N58)</f>
        <v>0.0469209421006812</v>
      </c>
      <c r="O48" s="11">
        <f>STDEVP(N49:N58)</f>
        <v>0.0484189423703097</v>
      </c>
      <c r="P48" s="9">
        <v>278664.4</v>
      </c>
      <c r="Q48" s="10">
        <f>AVERAGE(Q49:Q58)</f>
        <v>0.207323046830584</v>
      </c>
      <c r="R48" s="11">
        <f>STDEVP(Q49:Q58)</f>
        <v>0.216246677823645</v>
      </c>
      <c r="S48" s="9">
        <v>4200.1</v>
      </c>
      <c r="T48" s="10">
        <f>AVERAGE(T49:T58)</f>
        <v>0.0407484453379133</v>
      </c>
      <c r="U48" s="11">
        <f>STDEVP(T49:T58)</f>
        <v>0.0890802088970292</v>
      </c>
      <c r="V48" s="21">
        <v>0.0196</v>
      </c>
      <c r="W48" s="10">
        <f>AVERAGE(W49:W58)</f>
        <v>0.035224642047148</v>
      </c>
      <c r="X48" s="11">
        <f>STDEVP(W49:W58)</f>
        <v>0.0565265345977275</v>
      </c>
      <c r="Y48" s="21">
        <v>0.0849</v>
      </c>
      <c r="Z48" s="10">
        <f>AVERAGE(Z49:Z58)</f>
        <v>0.277810916885257</v>
      </c>
      <c r="AA48" s="11">
        <f>STDEVP(Z49:Z58)</f>
        <v>0.628536486488427</v>
      </c>
    </row>
    <row r="49" spans="1:27">
      <c r="A49" s="8">
        <v>150000</v>
      </c>
      <c r="B49" s="8">
        <v>2012</v>
      </c>
      <c r="C49" s="1" t="s">
        <v>64</v>
      </c>
      <c r="D49" s="8">
        <v>33007</v>
      </c>
      <c r="E49" s="2">
        <f>D49/D48-1</f>
        <v>0.339298032055184</v>
      </c>
      <c r="F49" s="25">
        <f>STANDARDIZE(E49,E$48,F$48)</f>
        <v>0.40202028876711</v>
      </c>
      <c r="G49" s="21">
        <v>98.24</v>
      </c>
      <c r="H49" s="2">
        <f t="shared" ref="H49:H58" si="57">G49/G48-1</f>
        <v>1.3984375</v>
      </c>
      <c r="I49" s="25">
        <f t="shared" ref="I49:I58" si="58">STANDARDIZE(H49,H$48,I$48)</f>
        <v>2.83985438223185</v>
      </c>
      <c r="J49" s="21">
        <v>11.6081</v>
      </c>
      <c r="K49" s="2">
        <f t="shared" ref="K49:K58" si="59">J49/J48-1</f>
        <v>0.181846874363673</v>
      </c>
      <c r="L49" s="25">
        <f t="shared" ref="L49:L58" si="60">STANDARDIZE(K49,K$48,L$48)</f>
        <v>0.791185344812343</v>
      </c>
      <c r="M49" s="21">
        <v>86.2107</v>
      </c>
      <c r="N49" s="2">
        <f t="shared" ref="N49:N58" si="61">M49/M48-1</f>
        <v>0.116480285949247</v>
      </c>
      <c r="O49" s="25">
        <f t="shared" ref="O49:O58" si="62">STANDARDIZE(N49,N$48,O$48)</f>
        <v>1.43661427621804</v>
      </c>
      <c r="P49" s="9">
        <v>322218.61</v>
      </c>
      <c r="Q49" s="2">
        <f t="shared" ref="Q49:Q58" si="63">P49/P48-1</f>
        <v>0.156296283271204</v>
      </c>
      <c r="R49" s="25">
        <f t="shared" ref="R49:R58" si="64">STANDARDIZE(Q49,Q$48,R$48)</f>
        <v>-0.235965537472876</v>
      </c>
      <c r="S49" s="9">
        <v>5148.3</v>
      </c>
      <c r="T49" s="2">
        <f t="shared" ref="T49:T58" si="65">S49/S48-1</f>
        <v>0.225756529606438</v>
      </c>
      <c r="U49" s="25">
        <f t="shared" ref="U49:U58" si="66">STANDARDIZE(T49,T$48,U$48)</f>
        <v>2.07687079497514</v>
      </c>
      <c r="V49" s="21">
        <v>0.019</v>
      </c>
      <c r="W49" s="2">
        <f t="shared" ref="W49:W58" si="67">V49/V48-1</f>
        <v>-0.0306122448979592</v>
      </c>
      <c r="X49" s="25">
        <f t="shared" ref="X49:X58" si="68">STANDARDIZE(W49,W$48,X$48)</f>
        <v>-1.16470764418228</v>
      </c>
      <c r="Y49" s="21">
        <v>0.0938</v>
      </c>
      <c r="Z49" s="2">
        <f t="shared" ref="Z49:Z58" si="69">Y49/Y48-1</f>
        <v>0.104829210836278</v>
      </c>
      <c r="AA49" s="25">
        <f t="shared" ref="AA49:AA58" si="70">STANDARDIZE(Z49,Z$48,AA$48)</f>
        <v>-0.275213467742202</v>
      </c>
    </row>
    <row r="50" spans="1:27">
      <c r="A50" s="8">
        <v>150000</v>
      </c>
      <c r="B50" s="8">
        <v>2013</v>
      </c>
      <c r="C50" s="1" t="s">
        <v>64</v>
      </c>
      <c r="D50" s="8">
        <v>57694</v>
      </c>
      <c r="E50" s="2">
        <f t="shared" ref="E50:E58" si="71">D50/D49-1</f>
        <v>0.747932256794013</v>
      </c>
      <c r="F50" s="25">
        <f t="shared" ref="F50:F58" si="72">STANDARDIZE(E50,E$48,F$48)</f>
        <v>2.1787973808202</v>
      </c>
      <c r="G50" s="21">
        <v>148.37</v>
      </c>
      <c r="H50" s="2">
        <f t="shared" si="57"/>
        <v>0.510280944625407</v>
      </c>
      <c r="I50" s="25">
        <f t="shared" si="58"/>
        <v>0.564256571943136</v>
      </c>
      <c r="J50" s="21">
        <v>13.307</v>
      </c>
      <c r="K50" s="2">
        <f t="shared" si="59"/>
        <v>0.146354700596997</v>
      </c>
      <c r="L50" s="25">
        <f t="shared" si="60"/>
        <v>-0.101823540580151</v>
      </c>
      <c r="M50" s="21">
        <v>92.337</v>
      </c>
      <c r="N50" s="2">
        <f t="shared" si="61"/>
        <v>0.0710619447469978</v>
      </c>
      <c r="O50" s="25">
        <f t="shared" si="62"/>
        <v>0.498585914200384</v>
      </c>
      <c r="P50" s="9">
        <v>352845.1</v>
      </c>
      <c r="Q50" s="2">
        <f t="shared" si="63"/>
        <v>0.0950487931159532</v>
      </c>
      <c r="R50" s="25">
        <f t="shared" si="64"/>
        <v>-0.519195276637699</v>
      </c>
      <c r="S50" s="9">
        <v>6136.3</v>
      </c>
      <c r="T50" s="2">
        <f t="shared" si="65"/>
        <v>0.191908008468815</v>
      </c>
      <c r="U50" s="25">
        <f t="shared" si="66"/>
        <v>1.69689277789674</v>
      </c>
      <c r="V50" s="21">
        <v>0.0188</v>
      </c>
      <c r="W50" s="2">
        <f t="shared" si="67"/>
        <v>-0.0105263157894736</v>
      </c>
      <c r="X50" s="25">
        <f t="shared" si="68"/>
        <v>-0.809371353864329</v>
      </c>
      <c r="Y50" s="21">
        <v>0.1159</v>
      </c>
      <c r="Z50" s="2">
        <f t="shared" si="69"/>
        <v>0.235607675906183</v>
      </c>
      <c r="AA50" s="25">
        <f t="shared" si="70"/>
        <v>-0.0671452523223584</v>
      </c>
    </row>
    <row r="51" spans="1:27">
      <c r="A51" s="8">
        <v>150000</v>
      </c>
      <c r="B51" s="8">
        <v>2014</v>
      </c>
      <c r="C51" s="1" t="s">
        <v>64</v>
      </c>
      <c r="D51" s="8">
        <v>83188</v>
      </c>
      <c r="E51" s="2">
        <f t="shared" si="71"/>
        <v>0.441883038097549</v>
      </c>
      <c r="F51" s="25">
        <f t="shared" si="72"/>
        <v>0.848068802791349</v>
      </c>
      <c r="G51" s="21">
        <v>178.73</v>
      </c>
      <c r="H51" s="2">
        <f t="shared" si="57"/>
        <v>0.204623576194648</v>
      </c>
      <c r="I51" s="25">
        <f t="shared" si="58"/>
        <v>-0.21888603291698</v>
      </c>
      <c r="J51" s="21">
        <v>14.4343</v>
      </c>
      <c r="K51" s="2">
        <f t="shared" si="59"/>
        <v>0.0847148117532126</v>
      </c>
      <c r="L51" s="25">
        <f t="shared" si="60"/>
        <v>-1.65272793978569</v>
      </c>
      <c r="M51" s="21">
        <v>94.2566</v>
      </c>
      <c r="N51" s="2">
        <f t="shared" si="61"/>
        <v>0.0207890661381678</v>
      </c>
      <c r="O51" s="25">
        <f t="shared" si="62"/>
        <v>-0.539703568133645</v>
      </c>
      <c r="P51" s="9">
        <v>399841.3</v>
      </c>
      <c r="Q51" s="2">
        <f t="shared" si="63"/>
        <v>0.133192157125039</v>
      </c>
      <c r="R51" s="25">
        <f t="shared" si="64"/>
        <v>-0.342807068536798</v>
      </c>
      <c r="S51" s="9">
        <v>5885.3</v>
      </c>
      <c r="T51" s="2">
        <f t="shared" si="65"/>
        <v>-0.0409041278946597</v>
      </c>
      <c r="U51" s="25">
        <f t="shared" si="66"/>
        <v>-0.916618564814525</v>
      </c>
      <c r="V51" s="21">
        <v>0.0201</v>
      </c>
      <c r="W51" s="2">
        <f t="shared" si="67"/>
        <v>0.0691489361702127</v>
      </c>
      <c r="X51" s="25">
        <f t="shared" si="68"/>
        <v>0.600148131571973</v>
      </c>
      <c r="Y51" s="21">
        <v>0.136</v>
      </c>
      <c r="Z51" s="2">
        <f t="shared" si="69"/>
        <v>0.173425366695427</v>
      </c>
      <c r="AA51" s="25">
        <f t="shared" si="70"/>
        <v>-0.16607715293192</v>
      </c>
    </row>
    <row r="52" spans="1:27">
      <c r="A52" s="8">
        <v>150000</v>
      </c>
      <c r="B52" s="8">
        <v>2015</v>
      </c>
      <c r="C52" s="1" t="s">
        <v>64</v>
      </c>
      <c r="D52" s="8">
        <v>89934</v>
      </c>
      <c r="E52" s="2">
        <f t="shared" si="71"/>
        <v>0.0810934269365773</v>
      </c>
      <c r="F52" s="25">
        <f t="shared" si="72"/>
        <v>-0.720675754939383</v>
      </c>
      <c r="G52" s="21">
        <v>216.12</v>
      </c>
      <c r="H52" s="2">
        <f t="shared" si="57"/>
        <v>0.209198231970011</v>
      </c>
      <c r="I52" s="25">
        <f t="shared" si="58"/>
        <v>-0.207165040033186</v>
      </c>
      <c r="J52" s="21">
        <v>17.9381</v>
      </c>
      <c r="K52" s="2">
        <f t="shared" si="59"/>
        <v>0.242741248276674</v>
      </c>
      <c r="L52" s="25">
        <f t="shared" si="60"/>
        <v>2.3233320465672</v>
      </c>
      <c r="M52" s="21">
        <v>92.7483</v>
      </c>
      <c r="N52" s="2">
        <f t="shared" si="61"/>
        <v>-0.016002062455043</v>
      </c>
      <c r="O52" s="25">
        <f t="shared" si="62"/>
        <v>-1.29955346968315</v>
      </c>
      <c r="P52" s="9">
        <v>465965.95</v>
      </c>
      <c r="Q52" s="2">
        <f t="shared" si="63"/>
        <v>0.165377238419343</v>
      </c>
      <c r="R52" s="25">
        <f t="shared" si="64"/>
        <v>-0.193972036164407</v>
      </c>
      <c r="S52" s="9">
        <v>6257.3</v>
      </c>
      <c r="T52" s="2">
        <f t="shared" si="65"/>
        <v>0.0632083326253547</v>
      </c>
      <c r="U52" s="25">
        <f t="shared" si="66"/>
        <v>0.252131057678632</v>
      </c>
      <c r="V52" s="21">
        <v>0.0199</v>
      </c>
      <c r="W52" s="2">
        <f t="shared" si="67"/>
        <v>-0.00995024875621886</v>
      </c>
      <c r="X52" s="25">
        <f t="shared" si="68"/>
        <v>-0.799180263302095</v>
      </c>
      <c r="Y52" s="21">
        <v>0.1819</v>
      </c>
      <c r="Z52" s="2">
        <f t="shared" si="69"/>
        <v>0.3375</v>
      </c>
      <c r="AA52" s="25">
        <f t="shared" si="70"/>
        <v>0.094965184039227</v>
      </c>
    </row>
    <row r="53" spans="1:27">
      <c r="A53" s="8">
        <v>150000</v>
      </c>
      <c r="B53" s="8">
        <v>2016</v>
      </c>
      <c r="C53" s="1" t="s">
        <v>64</v>
      </c>
      <c r="D53" s="8">
        <v>120582</v>
      </c>
      <c r="E53" s="2">
        <f t="shared" si="71"/>
        <v>0.340783241043432</v>
      </c>
      <c r="F53" s="25">
        <f t="shared" si="72"/>
        <v>0.408478106412994</v>
      </c>
      <c r="G53" s="21">
        <v>229.366733731389</v>
      </c>
      <c r="H53" s="2">
        <f t="shared" si="57"/>
        <v>0.0612934190791643</v>
      </c>
      <c r="I53" s="25">
        <f t="shared" si="58"/>
        <v>-0.58612060401438</v>
      </c>
      <c r="J53" s="21">
        <v>20.7279</v>
      </c>
      <c r="K53" s="2">
        <f t="shared" si="59"/>
        <v>0.155523717673555</v>
      </c>
      <c r="L53" s="25">
        <f t="shared" si="60"/>
        <v>0.128875592516329</v>
      </c>
      <c r="M53" s="21">
        <v>98.4331</v>
      </c>
      <c r="N53" s="2">
        <f t="shared" si="61"/>
        <v>0.0612927676302422</v>
      </c>
      <c r="O53" s="25">
        <f t="shared" si="62"/>
        <v>0.296822376243676</v>
      </c>
      <c r="P53" s="9">
        <v>586203.2</v>
      </c>
      <c r="Q53" s="2">
        <f t="shared" si="63"/>
        <v>0.25803870433022</v>
      </c>
      <c r="R53" s="25">
        <f t="shared" si="64"/>
        <v>0.234526874632477</v>
      </c>
      <c r="S53" s="9">
        <v>6294.1</v>
      </c>
      <c r="T53" s="2">
        <f t="shared" si="65"/>
        <v>0.00588113083917996</v>
      </c>
      <c r="U53" s="25">
        <f t="shared" si="66"/>
        <v>-0.39141482637336</v>
      </c>
      <c r="V53" s="21">
        <v>0.0219</v>
      </c>
      <c r="W53" s="2">
        <f t="shared" si="67"/>
        <v>0.100502512562814</v>
      </c>
      <c r="X53" s="25">
        <f t="shared" si="68"/>
        <v>1.15481819255713</v>
      </c>
      <c r="Y53" s="21">
        <v>0.12</v>
      </c>
      <c r="Z53" s="2">
        <f t="shared" si="69"/>
        <v>-0.340296866410115</v>
      </c>
      <c r="AA53" s="25">
        <f t="shared" si="70"/>
        <v>-0.983407958937566</v>
      </c>
    </row>
    <row r="54" spans="1:27">
      <c r="A54" s="8">
        <v>150000</v>
      </c>
      <c r="B54" s="8">
        <v>2017</v>
      </c>
      <c r="C54" s="1" t="s">
        <v>64</v>
      </c>
      <c r="D54" s="8">
        <v>150182</v>
      </c>
      <c r="E54" s="2">
        <f t="shared" si="71"/>
        <v>0.245476107545073</v>
      </c>
      <c r="F54" s="25">
        <f t="shared" si="72"/>
        <v>-0.00592558583123659</v>
      </c>
      <c r="G54" s="21">
        <v>266.845754540902</v>
      </c>
      <c r="H54" s="2">
        <f t="shared" si="57"/>
        <v>0.16340216473329</v>
      </c>
      <c r="I54" s="25">
        <f t="shared" si="58"/>
        <v>-0.32450182001086</v>
      </c>
      <c r="J54" s="21">
        <v>23.1352</v>
      </c>
      <c r="K54" s="2">
        <f t="shared" si="59"/>
        <v>0.116138151959436</v>
      </c>
      <c r="L54" s="25">
        <f t="shared" si="60"/>
        <v>-0.862093863740006</v>
      </c>
      <c r="M54" s="21">
        <v>108.1096</v>
      </c>
      <c r="N54" s="2">
        <f t="shared" si="61"/>
        <v>0.0983053464738997</v>
      </c>
      <c r="O54" s="25">
        <f t="shared" si="62"/>
        <v>1.061245906204</v>
      </c>
      <c r="P54" s="9">
        <v>985570.99</v>
      </c>
      <c r="Q54" s="2">
        <f t="shared" si="63"/>
        <v>0.681278761357836</v>
      </c>
      <c r="R54" s="25">
        <f t="shared" si="64"/>
        <v>2.19173639705011</v>
      </c>
      <c r="S54" s="9">
        <v>6083.3</v>
      </c>
      <c r="T54" s="2">
        <f t="shared" si="65"/>
        <v>-0.0334916826869608</v>
      </c>
      <c r="U54" s="25">
        <f t="shared" si="66"/>
        <v>-0.833407655236762</v>
      </c>
      <c r="V54" s="21">
        <v>0.0227</v>
      </c>
      <c r="W54" s="2">
        <f t="shared" si="67"/>
        <v>0.0365296803652968</v>
      </c>
      <c r="X54" s="25">
        <f t="shared" si="68"/>
        <v>0.0230871806919731</v>
      </c>
      <c r="Y54" s="21">
        <v>0.2141</v>
      </c>
      <c r="Z54" s="2">
        <f t="shared" si="69"/>
        <v>0.784166666666667</v>
      </c>
      <c r="AA54" s="25">
        <f t="shared" si="70"/>
        <v>0.805610749203075</v>
      </c>
    </row>
    <row r="55" spans="1:27">
      <c r="A55" s="8">
        <v>150000</v>
      </c>
      <c r="B55" s="8">
        <v>2018</v>
      </c>
      <c r="C55" s="1" t="s">
        <v>64</v>
      </c>
      <c r="D55" s="8">
        <v>174535</v>
      </c>
      <c r="E55" s="2">
        <f t="shared" si="71"/>
        <v>0.162156583345541</v>
      </c>
      <c r="F55" s="25">
        <f t="shared" si="72"/>
        <v>-0.368206111925467</v>
      </c>
      <c r="G55" s="21">
        <v>295.947507927115</v>
      </c>
      <c r="H55" s="2">
        <f t="shared" si="57"/>
        <v>0.109058333853883</v>
      </c>
      <c r="I55" s="25">
        <f t="shared" si="58"/>
        <v>-0.463739324709253</v>
      </c>
      <c r="J55" s="21">
        <v>26.899</v>
      </c>
      <c r="K55" s="2">
        <f t="shared" si="59"/>
        <v>0.162687160690204</v>
      </c>
      <c r="L55" s="25">
        <f t="shared" si="60"/>
        <v>0.309113024743617</v>
      </c>
      <c r="M55" s="21">
        <v>119.2724</v>
      </c>
      <c r="N55" s="2">
        <f t="shared" si="61"/>
        <v>0.103254475088244</v>
      </c>
      <c r="O55" s="25">
        <f t="shared" si="62"/>
        <v>1.16346062573449</v>
      </c>
      <c r="P55" s="9">
        <v>876328.05</v>
      </c>
      <c r="Q55" s="2">
        <f t="shared" si="63"/>
        <v>-0.11084228443047</v>
      </c>
      <c r="R55" s="25">
        <f t="shared" si="64"/>
        <v>-1.47130737203984</v>
      </c>
      <c r="S55" s="9">
        <v>5969</v>
      </c>
      <c r="T55" s="2">
        <f t="shared" si="65"/>
        <v>-0.0187891440501045</v>
      </c>
      <c r="U55" s="25">
        <f t="shared" si="66"/>
        <v>-0.668359337334281</v>
      </c>
      <c r="V55" s="21">
        <v>0.0258</v>
      </c>
      <c r="W55" s="2">
        <f t="shared" si="67"/>
        <v>0.136563876651982</v>
      </c>
      <c r="X55" s="25">
        <f t="shared" si="68"/>
        <v>1.79277281591765</v>
      </c>
      <c r="Y55" s="21">
        <v>0.5637</v>
      </c>
      <c r="Z55" s="2">
        <f t="shared" si="69"/>
        <v>1.63288183092013</v>
      </c>
      <c r="AA55" s="25">
        <f t="shared" si="70"/>
        <v>2.15591448255538</v>
      </c>
    </row>
    <row r="56" spans="1:27">
      <c r="A56" s="8">
        <v>150000</v>
      </c>
      <c r="B56" s="8">
        <v>2019</v>
      </c>
      <c r="C56" s="1" t="s">
        <v>64</v>
      </c>
      <c r="D56" s="8">
        <v>175765</v>
      </c>
      <c r="E56" s="2">
        <f t="shared" si="71"/>
        <v>0.00704729710373275</v>
      </c>
      <c r="F56" s="25">
        <f t="shared" si="72"/>
        <v>-1.04263475709167</v>
      </c>
      <c r="G56" s="21">
        <v>322.891097393036</v>
      </c>
      <c r="H56" s="2">
        <f t="shared" si="57"/>
        <v>0.0910417852633398</v>
      </c>
      <c r="I56" s="25">
        <f t="shared" si="58"/>
        <v>-0.5099005766569</v>
      </c>
      <c r="J56" s="21">
        <v>30.3676</v>
      </c>
      <c r="K56" s="2">
        <f t="shared" si="59"/>
        <v>0.128949031562511</v>
      </c>
      <c r="L56" s="25">
        <f t="shared" si="60"/>
        <v>-0.539762822805545</v>
      </c>
      <c r="M56" s="21">
        <v>117.6597</v>
      </c>
      <c r="N56" s="2">
        <f t="shared" si="61"/>
        <v>-0.0135211499055943</v>
      </c>
      <c r="O56" s="25">
        <f t="shared" si="62"/>
        <v>-1.24831499920036</v>
      </c>
      <c r="P56" s="9">
        <v>1309859.3</v>
      </c>
      <c r="Q56" s="2">
        <f t="shared" si="63"/>
        <v>0.49471342381429</v>
      </c>
      <c r="R56" s="25">
        <f t="shared" si="64"/>
        <v>1.32899325842166</v>
      </c>
      <c r="S56" s="9">
        <v>6136.3</v>
      </c>
      <c r="T56" s="2">
        <f t="shared" si="65"/>
        <v>0.0280281454179929</v>
      </c>
      <c r="U56" s="25">
        <f t="shared" si="66"/>
        <v>-0.142796027057191</v>
      </c>
      <c r="V56" s="21">
        <v>0.0267</v>
      </c>
      <c r="W56" s="2">
        <f t="shared" si="67"/>
        <v>0.0348837209302326</v>
      </c>
      <c r="X56" s="25">
        <f t="shared" si="68"/>
        <v>-0.00603116959745627</v>
      </c>
      <c r="Y56" s="21">
        <v>0.8537</v>
      </c>
      <c r="Z56" s="2">
        <f t="shared" si="69"/>
        <v>0.514458045059429</v>
      </c>
      <c r="AA56" s="25">
        <f t="shared" si="70"/>
        <v>0.376504997341199</v>
      </c>
    </row>
    <row r="57" spans="1:27">
      <c r="A57" s="8">
        <v>150000</v>
      </c>
      <c r="B57" s="8">
        <v>2020</v>
      </c>
      <c r="C57" s="1" t="s">
        <v>64</v>
      </c>
      <c r="D57" s="8">
        <v>213635</v>
      </c>
      <c r="E57" s="2">
        <f t="shared" si="71"/>
        <v>0.215458140130288</v>
      </c>
      <c r="F57" s="25">
        <f t="shared" si="72"/>
        <v>-0.136446314697435</v>
      </c>
      <c r="G57" s="21">
        <v>342.04217276833</v>
      </c>
      <c r="H57" s="2">
        <f t="shared" si="57"/>
        <v>0.0593112524003179</v>
      </c>
      <c r="I57" s="25">
        <f t="shared" si="58"/>
        <v>-0.59119922909091</v>
      </c>
      <c r="J57" s="21">
        <v>34.6144</v>
      </c>
      <c r="K57" s="2">
        <f t="shared" si="59"/>
        <v>0.139846415258368</v>
      </c>
      <c r="L57" s="25">
        <f t="shared" si="60"/>
        <v>-0.265576729502108</v>
      </c>
      <c r="M57" s="21">
        <v>116.048</v>
      </c>
      <c r="N57" s="2">
        <f t="shared" si="61"/>
        <v>-0.0136979781522475</v>
      </c>
      <c r="O57" s="25">
        <f t="shared" si="62"/>
        <v>-1.2519670460646</v>
      </c>
      <c r="P57" s="9">
        <v>1538618.78</v>
      </c>
      <c r="Q57" s="2">
        <f t="shared" si="63"/>
        <v>0.174644314851221</v>
      </c>
      <c r="R57" s="25">
        <f t="shared" si="64"/>
        <v>-0.151117845176855</v>
      </c>
      <c r="S57" s="9">
        <v>6136.3</v>
      </c>
      <c r="T57" s="2">
        <f t="shared" si="65"/>
        <v>0</v>
      </c>
      <c r="U57" s="25">
        <f t="shared" si="66"/>
        <v>-0.457435448821363</v>
      </c>
      <c r="V57" s="21">
        <v>0.0286</v>
      </c>
      <c r="W57" s="2">
        <f t="shared" si="67"/>
        <v>0.0711610486891385</v>
      </c>
      <c r="X57" s="25">
        <f t="shared" si="68"/>
        <v>0.63574402531011</v>
      </c>
      <c r="Y57" s="21">
        <v>1.049</v>
      </c>
      <c r="Z57" s="2">
        <f t="shared" si="69"/>
        <v>0.228768888368279</v>
      </c>
      <c r="AA57" s="25">
        <f t="shared" si="70"/>
        <v>-0.0780257464303644</v>
      </c>
    </row>
    <row r="58" spans="1:27">
      <c r="A58" s="8">
        <v>150000</v>
      </c>
      <c r="B58" s="8">
        <v>2021</v>
      </c>
      <c r="C58" s="1" t="s">
        <v>64</v>
      </c>
      <c r="D58" s="8">
        <v>189550</v>
      </c>
      <c r="E58" s="2">
        <f t="shared" si="71"/>
        <v>-0.11273901748309</v>
      </c>
      <c r="F58" s="25">
        <f t="shared" si="72"/>
        <v>-1.56347605430646</v>
      </c>
      <c r="G58" s="21">
        <v>374.15713613754</v>
      </c>
      <c r="H58" s="2">
        <f t="shared" si="57"/>
        <v>0.093891823658137</v>
      </c>
      <c r="I58" s="25">
        <f t="shared" si="58"/>
        <v>-0.502598326742521</v>
      </c>
      <c r="J58" s="21">
        <v>39.6409</v>
      </c>
      <c r="K58" s="2">
        <f t="shared" si="59"/>
        <v>0.145214130535269</v>
      </c>
      <c r="L58" s="25">
        <f t="shared" si="60"/>
        <v>-0.130521112225991</v>
      </c>
      <c r="M58" s="21">
        <v>120.8346</v>
      </c>
      <c r="N58" s="2">
        <f t="shared" si="61"/>
        <v>0.0412467254928994</v>
      </c>
      <c r="O58" s="25">
        <f t="shared" si="62"/>
        <v>-0.117190015518828</v>
      </c>
      <c r="P58" s="9">
        <v>1577827.52</v>
      </c>
      <c r="Q58" s="2">
        <f t="shared" si="63"/>
        <v>0.0254830764512051</v>
      </c>
      <c r="R58" s="25">
        <f t="shared" si="64"/>
        <v>-0.84089139407577</v>
      </c>
      <c r="S58" s="9">
        <v>6049.7</v>
      </c>
      <c r="T58" s="2">
        <f t="shared" si="65"/>
        <v>-0.0141127389469224</v>
      </c>
      <c r="U58" s="25">
        <f t="shared" si="66"/>
        <v>-0.615862770913028</v>
      </c>
      <c r="V58" s="21">
        <v>0.0273</v>
      </c>
      <c r="W58" s="2">
        <f t="shared" si="67"/>
        <v>-0.0454545454545454</v>
      </c>
      <c r="X58" s="25">
        <f t="shared" si="68"/>
        <v>-1.42727991510268</v>
      </c>
      <c r="Y58" s="21">
        <v>0.112</v>
      </c>
      <c r="Z58" s="2">
        <f t="shared" si="69"/>
        <v>-0.893231649189704</v>
      </c>
      <c r="AA58" s="25">
        <f t="shared" si="70"/>
        <v>-1.86312583477447</v>
      </c>
    </row>
    <row r="59" spans="1:27">
      <c r="A59" s="8">
        <v>210000</v>
      </c>
      <c r="B59" s="8">
        <v>2011</v>
      </c>
      <c r="C59" s="1" t="s">
        <v>65</v>
      </c>
      <c r="D59" s="8">
        <v>101442</v>
      </c>
      <c r="E59" s="10">
        <f>AVERAGE(E60:E69)</f>
        <v>0.163490404550024</v>
      </c>
      <c r="F59" s="11">
        <f>STDEVP(E60:E69)</f>
        <v>0.221970503764129</v>
      </c>
      <c r="G59" s="21">
        <v>16.22</v>
      </c>
      <c r="H59" s="10">
        <f>AVERAGE(H60:H69)</f>
        <v>0.509463816390309</v>
      </c>
      <c r="I59" s="11">
        <f>STDEVP(H60:H69)</f>
        <v>0.921881042740928</v>
      </c>
      <c r="J59" s="21">
        <v>4.1424</v>
      </c>
      <c r="K59" s="10">
        <f>AVERAGE(K60:K69)</f>
        <v>0.231173499016422</v>
      </c>
      <c r="L59" s="11">
        <f>STDEVP(K60:K69)</f>
        <v>0.125036002820867</v>
      </c>
      <c r="M59" s="21">
        <v>63.5599</v>
      </c>
      <c r="N59" s="10">
        <f>AVERAGE(N60:N69)</f>
        <v>0.0390518481242889</v>
      </c>
      <c r="O59" s="11">
        <f>STDEVP(N60:N69)</f>
        <v>0.070803671332487</v>
      </c>
      <c r="P59" s="9">
        <v>400975.4</v>
      </c>
      <c r="Q59" s="10">
        <f>AVERAGE(Q60:Q69)</f>
        <v>0.160843795478677</v>
      </c>
      <c r="R59" s="11">
        <f>STDEVP(Q60:Q69)</f>
        <v>0.0779505312427986</v>
      </c>
      <c r="S59" s="9">
        <v>6185.8</v>
      </c>
      <c r="T59" s="10">
        <f>AVERAGE(T60:T69)</f>
        <v>0.0603516909638038</v>
      </c>
      <c r="U59" s="11">
        <f>STDEVP(T60:T69)</f>
        <v>0.36013064186482</v>
      </c>
      <c r="V59" s="21">
        <v>0.0086</v>
      </c>
      <c r="W59" s="10">
        <f>AVERAGE(W60:W69)</f>
        <v>0.167121059926726</v>
      </c>
      <c r="X59" s="11">
        <f>STDEVP(W60:W69)</f>
        <v>0.305169637484127</v>
      </c>
      <c r="Y59" s="21">
        <v>0.0772</v>
      </c>
      <c r="Z59" s="10">
        <f>AVERAGE(Z60:Z69)</f>
        <v>0.339505541809169</v>
      </c>
      <c r="AA59" s="11">
        <f>STDEVP(Z60:Z69)</f>
        <v>0.706323631810808</v>
      </c>
    </row>
    <row r="60" spans="1:27">
      <c r="A60" s="8">
        <v>210000</v>
      </c>
      <c r="B60" s="8">
        <v>2012</v>
      </c>
      <c r="C60" s="1" t="s">
        <v>65</v>
      </c>
      <c r="D60" s="8">
        <v>127433</v>
      </c>
      <c r="E60" s="2">
        <f>D60/D59-1</f>
        <v>0.256215374302557</v>
      </c>
      <c r="F60" s="25">
        <f>STANDARDIZE(E60,E$59,F$59)</f>
        <v>0.417735546751133</v>
      </c>
      <c r="G60" s="21">
        <v>68.53</v>
      </c>
      <c r="H60" s="2">
        <f t="shared" ref="H60:H69" si="73">G60/G59-1</f>
        <v>3.22503082614057</v>
      </c>
      <c r="I60" s="25">
        <f t="shared" ref="I60:I69" si="74">STANDARDIZE(H60,H$59,I$59)</f>
        <v>2.94568049872938</v>
      </c>
      <c r="J60" s="21">
        <v>5.4286</v>
      </c>
      <c r="K60" s="2">
        <f t="shared" ref="K60:K69" si="75">J60/J59-1</f>
        <v>0.310496330629587</v>
      </c>
      <c r="L60" s="25">
        <f t="shared" ref="L60:L69" si="76">STANDARDIZE(K60,K$59,L$59)</f>
        <v>0.63439993140861</v>
      </c>
      <c r="M60" s="21">
        <v>74.7619</v>
      </c>
      <c r="N60" s="2">
        <f t="shared" ref="N60:N69" si="77">M60/M59-1</f>
        <v>0.176243197361859</v>
      </c>
      <c r="O60" s="25">
        <f t="shared" ref="O60:O69" si="78">STANDARDIZE(N60,N$59,O$59)</f>
        <v>1.93763044564925</v>
      </c>
      <c r="P60" s="9">
        <v>442167.77</v>
      </c>
      <c r="Q60" s="2">
        <f t="shared" ref="Q60:Q69" si="79">P60/P59-1</f>
        <v>0.102730416878442</v>
      </c>
      <c r="R60" s="25">
        <f t="shared" ref="R60:R69" si="80">STANDARDIZE(Q60,Q$59,R$59)</f>
        <v>-0.74551613277945</v>
      </c>
      <c r="S60" s="9">
        <v>6229.82</v>
      </c>
      <c r="T60" s="2">
        <f t="shared" ref="T60:T69" si="81">S60/S59-1</f>
        <v>0.00711629861941865</v>
      </c>
      <c r="U60" s="25">
        <f t="shared" ref="U60:U69" si="82">STANDARDIZE(T60,T$59,U$59)</f>
        <v>-0.14782244595662</v>
      </c>
      <c r="V60" s="21">
        <v>0.0119</v>
      </c>
      <c r="W60" s="2">
        <f t="shared" ref="W60:W69" si="83">V60/V59-1</f>
        <v>0.383720930232558</v>
      </c>
      <c r="X60" s="25">
        <f t="shared" ref="X60:X69" si="84">STANDARDIZE(W60,W$59,X$59)</f>
        <v>0.709768744005859</v>
      </c>
      <c r="Y60" s="21">
        <v>0.1048</v>
      </c>
      <c r="Z60" s="2">
        <f t="shared" ref="Z60:Z69" si="85">Y60/Y59-1</f>
        <v>0.357512953367876</v>
      </c>
      <c r="AA60" s="25">
        <f t="shared" ref="AA60:AA69" si="86">STANDARDIZE(Z60,Z$59,AA$59)</f>
        <v>0.0254945619085982</v>
      </c>
    </row>
    <row r="61" spans="1:27">
      <c r="A61" s="8">
        <v>210000</v>
      </c>
      <c r="B61" s="8">
        <v>2013</v>
      </c>
      <c r="C61" s="1" t="s">
        <v>65</v>
      </c>
      <c r="D61" s="8">
        <v>195327</v>
      </c>
      <c r="E61" s="2">
        <f t="shared" ref="E61:E69" si="87">D61/D60-1</f>
        <v>0.532781932466473</v>
      </c>
      <c r="F61" s="25">
        <f t="shared" ref="F61:F69" si="88">STANDARDIZE(E61,E$59,F$59)</f>
        <v>1.66369639953994</v>
      </c>
      <c r="G61" s="21">
        <v>115.1</v>
      </c>
      <c r="H61" s="2">
        <f t="shared" si="73"/>
        <v>0.679556398657522</v>
      </c>
      <c r="I61" s="25">
        <f t="shared" si="74"/>
        <v>0.184505998476219</v>
      </c>
      <c r="J61" s="21">
        <v>6.0252</v>
      </c>
      <c r="K61" s="2">
        <f t="shared" si="75"/>
        <v>0.109899421581992</v>
      </c>
      <c r="L61" s="25">
        <f t="shared" si="76"/>
        <v>-0.969913262567851</v>
      </c>
      <c r="M61" s="21">
        <v>83.7855</v>
      </c>
      <c r="N61" s="2">
        <f t="shared" si="77"/>
        <v>0.120697842082665</v>
      </c>
      <c r="O61" s="25">
        <f t="shared" si="78"/>
        <v>1.15313220941574</v>
      </c>
      <c r="P61" s="9">
        <v>522756.7</v>
      </c>
      <c r="Q61" s="2">
        <f t="shared" si="79"/>
        <v>0.182258715962043</v>
      </c>
      <c r="R61" s="25">
        <f t="shared" si="80"/>
        <v>0.27472449695902</v>
      </c>
      <c r="S61" s="9">
        <v>6258.7</v>
      </c>
      <c r="T61" s="2">
        <f t="shared" si="81"/>
        <v>0.00463576796761389</v>
      </c>
      <c r="U61" s="25">
        <f t="shared" si="82"/>
        <v>-0.15471030931354</v>
      </c>
      <c r="V61" s="21">
        <v>0.0161</v>
      </c>
      <c r="W61" s="2">
        <f t="shared" si="83"/>
        <v>0.352941176470588</v>
      </c>
      <c r="X61" s="25">
        <f t="shared" si="84"/>
        <v>0.608907616353305</v>
      </c>
      <c r="Y61" s="21">
        <v>0.1251</v>
      </c>
      <c r="Z61" s="2">
        <f t="shared" si="85"/>
        <v>0.193702290076336</v>
      </c>
      <c r="AA61" s="25">
        <f t="shared" si="86"/>
        <v>-0.206425560700888</v>
      </c>
    </row>
    <row r="62" spans="1:27">
      <c r="A62" s="8">
        <v>210000</v>
      </c>
      <c r="B62" s="8">
        <v>2014</v>
      </c>
      <c r="C62" s="1" t="s">
        <v>65</v>
      </c>
      <c r="D62" s="8">
        <v>298015</v>
      </c>
      <c r="E62" s="2">
        <f t="shared" si="87"/>
        <v>0.525723530285112</v>
      </c>
      <c r="F62" s="25">
        <f t="shared" si="88"/>
        <v>1.63189757013844</v>
      </c>
      <c r="G62" s="21">
        <v>143.91</v>
      </c>
      <c r="H62" s="2">
        <f t="shared" si="73"/>
        <v>0.250304083405734</v>
      </c>
      <c r="I62" s="25">
        <f t="shared" si="74"/>
        <v>-0.281120579520806</v>
      </c>
      <c r="J62" s="21">
        <v>6.8</v>
      </c>
      <c r="K62" s="2">
        <f t="shared" si="75"/>
        <v>0.128593241718117</v>
      </c>
      <c r="L62" s="25">
        <f t="shared" si="76"/>
        <v>-0.820405763012649</v>
      </c>
      <c r="M62" s="21">
        <v>89.7846</v>
      </c>
      <c r="N62" s="2">
        <f t="shared" si="77"/>
        <v>0.0716006946309324</v>
      </c>
      <c r="O62" s="25">
        <f t="shared" si="78"/>
        <v>0.459705632407074</v>
      </c>
      <c r="P62" s="9">
        <v>634591.58</v>
      </c>
      <c r="Q62" s="2">
        <f t="shared" si="79"/>
        <v>0.213932944331464</v>
      </c>
      <c r="R62" s="25">
        <f t="shared" si="80"/>
        <v>0.681062053155564</v>
      </c>
      <c r="S62" s="9">
        <v>6406.17</v>
      </c>
      <c r="T62" s="2">
        <f t="shared" si="81"/>
        <v>0.0235624011376165</v>
      </c>
      <c r="U62" s="25">
        <f t="shared" si="82"/>
        <v>-0.102155400150584</v>
      </c>
      <c r="V62" s="21">
        <v>0.0154</v>
      </c>
      <c r="W62" s="2">
        <f t="shared" si="83"/>
        <v>-0.0434782608695652</v>
      </c>
      <c r="X62" s="25">
        <f t="shared" si="84"/>
        <v>-0.690105747519674</v>
      </c>
      <c r="Y62" s="21">
        <v>0.1398</v>
      </c>
      <c r="Z62" s="2">
        <f t="shared" si="85"/>
        <v>0.117505995203837</v>
      </c>
      <c r="AA62" s="25">
        <f t="shared" si="86"/>
        <v>-0.314302872800942</v>
      </c>
    </row>
    <row r="63" spans="1:27">
      <c r="A63" s="8">
        <v>210000</v>
      </c>
      <c r="B63" s="8">
        <v>2015</v>
      </c>
      <c r="C63" s="1" t="s">
        <v>65</v>
      </c>
      <c r="D63" s="8">
        <v>333814</v>
      </c>
      <c r="E63" s="2">
        <f t="shared" si="87"/>
        <v>0.120124825931581</v>
      </c>
      <c r="F63" s="25">
        <f t="shared" si="88"/>
        <v>-0.195366401765364</v>
      </c>
      <c r="G63" s="21">
        <v>186.38</v>
      </c>
      <c r="H63" s="2">
        <f t="shared" si="73"/>
        <v>0.295115002432076</v>
      </c>
      <c r="I63" s="25">
        <f t="shared" si="74"/>
        <v>-0.232512443602195</v>
      </c>
      <c r="J63" s="21">
        <v>8.9697</v>
      </c>
      <c r="K63" s="2">
        <f t="shared" si="75"/>
        <v>0.319073529411765</v>
      </c>
      <c r="L63" s="25">
        <f t="shared" si="76"/>
        <v>0.702997763942221</v>
      </c>
      <c r="M63" s="21">
        <v>81.4242</v>
      </c>
      <c r="N63" s="2">
        <f t="shared" si="77"/>
        <v>-0.0931161914181273</v>
      </c>
      <c r="O63" s="25">
        <f t="shared" si="78"/>
        <v>-1.86668342269666</v>
      </c>
      <c r="P63" s="9">
        <v>770702.28</v>
      </c>
      <c r="Q63" s="2">
        <f t="shared" si="79"/>
        <v>0.214485512083221</v>
      </c>
      <c r="R63" s="25">
        <f t="shared" si="80"/>
        <v>0.688150750858412</v>
      </c>
      <c r="S63" s="9">
        <v>13111.17</v>
      </c>
      <c r="T63" s="2">
        <f t="shared" si="81"/>
        <v>1.04664721666768</v>
      </c>
      <c r="U63" s="25">
        <f t="shared" si="82"/>
        <v>2.73871592985442</v>
      </c>
      <c r="V63" s="21">
        <v>0.015</v>
      </c>
      <c r="W63" s="2">
        <f t="shared" si="83"/>
        <v>-0.0259740259740261</v>
      </c>
      <c r="X63" s="25">
        <f t="shared" si="84"/>
        <v>-0.63274671586814</v>
      </c>
      <c r="Y63" s="21">
        <v>0.163</v>
      </c>
      <c r="Z63" s="2">
        <f t="shared" si="85"/>
        <v>0.165951359084406</v>
      </c>
      <c r="AA63" s="25">
        <f t="shared" si="86"/>
        <v>-0.245714818120725</v>
      </c>
    </row>
    <row r="64" spans="1:27">
      <c r="A64" s="8">
        <v>210000</v>
      </c>
      <c r="B64" s="8">
        <v>2016</v>
      </c>
      <c r="C64" s="1" t="s">
        <v>65</v>
      </c>
      <c r="D64" s="8">
        <v>308660</v>
      </c>
      <c r="E64" s="2">
        <f t="shared" si="87"/>
        <v>-0.0753533404830234</v>
      </c>
      <c r="F64" s="25">
        <f t="shared" si="88"/>
        <v>-1.07601569119674</v>
      </c>
      <c r="G64" s="21">
        <v>204.733162827173</v>
      </c>
      <c r="H64" s="2">
        <f t="shared" si="73"/>
        <v>0.098471739602817</v>
      </c>
      <c r="I64" s="25">
        <f t="shared" si="74"/>
        <v>-0.445818991532285</v>
      </c>
      <c r="J64" s="21">
        <v>11.8235</v>
      </c>
      <c r="K64" s="2">
        <f t="shared" si="75"/>
        <v>0.318160027648639</v>
      </c>
      <c r="L64" s="25">
        <f t="shared" si="76"/>
        <v>0.695691854104118</v>
      </c>
      <c r="M64" s="21">
        <v>83.6471</v>
      </c>
      <c r="N64" s="2">
        <f t="shared" si="77"/>
        <v>0.027300237521523</v>
      </c>
      <c r="O64" s="25">
        <f t="shared" si="78"/>
        <v>-0.165974593995013</v>
      </c>
      <c r="P64" s="9">
        <v>1035313.88</v>
      </c>
      <c r="Q64" s="2">
        <f t="shared" si="79"/>
        <v>0.343338286218642</v>
      </c>
      <c r="R64" s="25">
        <f t="shared" si="80"/>
        <v>2.34115775518624</v>
      </c>
      <c r="S64" s="9">
        <v>6775.17</v>
      </c>
      <c r="T64" s="2">
        <f t="shared" si="81"/>
        <v>-0.483252066749192</v>
      </c>
      <c r="U64" s="25">
        <f t="shared" si="82"/>
        <v>-1.50946266304394</v>
      </c>
      <c r="V64" s="21">
        <v>0.0159</v>
      </c>
      <c r="W64" s="2">
        <f t="shared" si="83"/>
        <v>0.0600000000000001</v>
      </c>
      <c r="X64" s="25">
        <f t="shared" si="84"/>
        <v>-0.351021355891927</v>
      </c>
      <c r="Y64" s="21">
        <v>0.0969</v>
      </c>
      <c r="Z64" s="2">
        <f t="shared" si="85"/>
        <v>-0.405521472392638</v>
      </c>
      <c r="AA64" s="25">
        <f t="shared" si="86"/>
        <v>-1.0547955365613</v>
      </c>
    </row>
    <row r="65" spans="1:27">
      <c r="A65" s="8">
        <v>210000</v>
      </c>
      <c r="B65" s="8">
        <v>2017</v>
      </c>
      <c r="C65" s="1" t="s">
        <v>65</v>
      </c>
      <c r="D65" s="8">
        <v>405141</v>
      </c>
      <c r="E65" s="2">
        <f t="shared" si="87"/>
        <v>0.312580185317177</v>
      </c>
      <c r="F65" s="25">
        <f t="shared" si="88"/>
        <v>0.671664830411788</v>
      </c>
      <c r="G65" s="21">
        <v>245.569555396928</v>
      </c>
      <c r="H65" s="2">
        <f t="shared" si="73"/>
        <v>0.199461543043846</v>
      </c>
      <c r="I65" s="25">
        <f t="shared" si="74"/>
        <v>-0.336271448238882</v>
      </c>
      <c r="J65" s="21">
        <v>17.5358</v>
      </c>
      <c r="K65" s="2">
        <f t="shared" si="75"/>
        <v>0.483131052564807</v>
      </c>
      <c r="L65" s="25">
        <f t="shared" si="76"/>
        <v>2.01508003986141</v>
      </c>
      <c r="M65" s="21">
        <v>83.1805</v>
      </c>
      <c r="N65" s="2">
        <f t="shared" si="77"/>
        <v>-0.00557819697275819</v>
      </c>
      <c r="O65" s="25">
        <f t="shared" si="78"/>
        <v>-0.630335182584937</v>
      </c>
      <c r="P65" s="9">
        <v>1174385.38</v>
      </c>
      <c r="Q65" s="2">
        <f t="shared" si="79"/>
        <v>0.134327862000652</v>
      </c>
      <c r="R65" s="25">
        <f t="shared" si="80"/>
        <v>-0.340163601905846</v>
      </c>
      <c r="S65" s="9">
        <v>6499.17</v>
      </c>
      <c r="T65" s="2">
        <f t="shared" si="81"/>
        <v>-0.0407369851974194</v>
      </c>
      <c r="U65" s="25">
        <f t="shared" si="82"/>
        <v>-0.280700013855439</v>
      </c>
      <c r="V65" s="21">
        <v>0.015</v>
      </c>
      <c r="W65" s="2">
        <f t="shared" si="83"/>
        <v>-0.0566037735849058</v>
      </c>
      <c r="X65" s="25">
        <f t="shared" si="84"/>
        <v>-0.733116293468968</v>
      </c>
      <c r="Y65" s="21">
        <v>0.1295</v>
      </c>
      <c r="Z65" s="2">
        <f t="shared" si="85"/>
        <v>0.336429308565531</v>
      </c>
      <c r="AA65" s="25">
        <f t="shared" si="86"/>
        <v>-0.00435527441684349</v>
      </c>
    </row>
    <row r="66" spans="1:27">
      <c r="A66" s="8">
        <v>210000</v>
      </c>
      <c r="B66" s="8">
        <v>2018</v>
      </c>
      <c r="C66" s="1" t="s">
        <v>65</v>
      </c>
      <c r="D66" s="8">
        <v>426791</v>
      </c>
      <c r="E66" s="2">
        <f t="shared" si="87"/>
        <v>0.0534381857180586</v>
      </c>
      <c r="F66" s="25">
        <f t="shared" si="88"/>
        <v>-0.495796589933001</v>
      </c>
      <c r="G66" s="21">
        <v>274.334403048877</v>
      </c>
      <c r="H66" s="2">
        <f t="shared" si="73"/>
        <v>0.11713523529191</v>
      </c>
      <c r="I66" s="25">
        <f t="shared" si="74"/>
        <v>-0.425573976368937</v>
      </c>
      <c r="J66" s="21">
        <v>22.0904</v>
      </c>
      <c r="K66" s="2">
        <f t="shared" si="75"/>
        <v>0.259731520660591</v>
      </c>
      <c r="L66" s="25">
        <f t="shared" si="76"/>
        <v>0.228398389262991</v>
      </c>
      <c r="M66" s="21">
        <v>88.2203</v>
      </c>
      <c r="N66" s="2">
        <f t="shared" si="77"/>
        <v>0.0605887197119517</v>
      </c>
      <c r="O66" s="25">
        <f t="shared" si="78"/>
        <v>0.304177328411797</v>
      </c>
      <c r="P66" s="9">
        <v>1354702.85</v>
      </c>
      <c r="Q66" s="2">
        <f t="shared" si="79"/>
        <v>0.153541991471318</v>
      </c>
      <c r="R66" s="25">
        <f t="shared" si="80"/>
        <v>-0.0936722802390621</v>
      </c>
      <c r="S66" s="9">
        <v>6499.17</v>
      </c>
      <c r="T66" s="2">
        <f t="shared" si="81"/>
        <v>0</v>
      </c>
      <c r="U66" s="25">
        <f t="shared" si="82"/>
        <v>-0.167582771216834</v>
      </c>
      <c r="V66" s="21">
        <v>0.0108</v>
      </c>
      <c r="W66" s="2">
        <f t="shared" si="83"/>
        <v>-0.28</v>
      </c>
      <c r="X66" s="25">
        <f t="shared" si="84"/>
        <v>-1.46515578552595</v>
      </c>
      <c r="Y66" s="21">
        <v>0.3177</v>
      </c>
      <c r="Z66" s="2">
        <f t="shared" si="85"/>
        <v>1.45328185328185</v>
      </c>
      <c r="AA66" s="25">
        <f t="shared" si="86"/>
        <v>1.57686400583439</v>
      </c>
    </row>
    <row r="67" spans="1:27">
      <c r="A67" s="8">
        <v>210000</v>
      </c>
      <c r="B67" s="8">
        <v>2019</v>
      </c>
      <c r="C67" s="1" t="s">
        <v>65</v>
      </c>
      <c r="D67" s="8">
        <v>397650</v>
      </c>
      <c r="E67" s="2">
        <f t="shared" si="87"/>
        <v>-0.0682793217289024</v>
      </c>
      <c r="F67" s="25">
        <f t="shared" si="88"/>
        <v>-1.04414650752521</v>
      </c>
      <c r="G67" s="21">
        <v>293.791210778094</v>
      </c>
      <c r="H67" s="2">
        <f t="shared" si="73"/>
        <v>0.0709236884363733</v>
      </c>
      <c r="I67" s="25">
        <f t="shared" si="74"/>
        <v>-0.475701427431539</v>
      </c>
      <c r="J67" s="21">
        <v>25.3186</v>
      </c>
      <c r="K67" s="2">
        <f t="shared" si="75"/>
        <v>0.146135878028465</v>
      </c>
      <c r="L67" s="25">
        <f t="shared" si="76"/>
        <v>-0.680105082292069</v>
      </c>
      <c r="M67" s="21">
        <v>89.0305</v>
      </c>
      <c r="N67" s="2">
        <f t="shared" si="77"/>
        <v>0.00918382730505352</v>
      </c>
      <c r="O67" s="25">
        <f t="shared" si="78"/>
        <v>-0.421842826185921</v>
      </c>
      <c r="P67" s="9">
        <v>1499785.84</v>
      </c>
      <c r="Q67" s="2">
        <f t="shared" si="79"/>
        <v>0.107095803334288</v>
      </c>
      <c r="R67" s="25">
        <f t="shared" si="80"/>
        <v>-0.689514122449986</v>
      </c>
      <c r="S67" s="9">
        <v>6499.17</v>
      </c>
      <c r="T67" s="2">
        <f t="shared" si="81"/>
        <v>0</v>
      </c>
      <c r="U67" s="25">
        <f t="shared" si="82"/>
        <v>-0.167582771216834</v>
      </c>
      <c r="V67" s="21">
        <v>0.0201</v>
      </c>
      <c r="W67" s="2">
        <f t="shared" si="83"/>
        <v>0.861111111111111</v>
      </c>
      <c r="X67" s="25">
        <f t="shared" si="84"/>
        <v>2.27411238190589</v>
      </c>
      <c r="Y67" s="21">
        <v>0.8348</v>
      </c>
      <c r="Z67" s="2">
        <f t="shared" si="85"/>
        <v>1.62763613471829</v>
      </c>
      <c r="AA67" s="25">
        <f t="shared" si="86"/>
        <v>1.82371158898751</v>
      </c>
    </row>
    <row r="68" spans="1:27">
      <c r="A68" s="8">
        <v>210000</v>
      </c>
      <c r="B68" s="8">
        <v>2020</v>
      </c>
      <c r="C68" s="1" t="s">
        <v>65</v>
      </c>
      <c r="D68" s="8">
        <v>419181</v>
      </c>
      <c r="E68" s="2">
        <f t="shared" si="87"/>
        <v>0.0541456054319125</v>
      </c>
      <c r="F68" s="25">
        <f t="shared" si="88"/>
        <v>-0.492609591201829</v>
      </c>
      <c r="G68" s="21">
        <v>310.52874964337</v>
      </c>
      <c r="H68" s="2">
        <f t="shared" si="73"/>
        <v>0.0569708631546442</v>
      </c>
      <c r="I68" s="25">
        <f t="shared" si="74"/>
        <v>-0.49083659632518</v>
      </c>
      <c r="J68" s="21">
        <v>26.3115</v>
      </c>
      <c r="K68" s="2">
        <f t="shared" si="75"/>
        <v>0.0392162283854558</v>
      </c>
      <c r="L68" s="25">
        <f t="shared" si="76"/>
        <v>-1.53521598819801</v>
      </c>
      <c r="M68" s="21">
        <v>87.9508</v>
      </c>
      <c r="N68" s="2">
        <f t="shared" si="77"/>
        <v>-0.0121273046877194</v>
      </c>
      <c r="O68" s="25">
        <f t="shared" si="78"/>
        <v>-0.722831907566997</v>
      </c>
      <c r="P68" s="9">
        <v>1644879.1</v>
      </c>
      <c r="Q68" s="2">
        <f t="shared" si="79"/>
        <v>0.0967426522709403</v>
      </c>
      <c r="R68" s="25">
        <f t="shared" si="80"/>
        <v>-0.822331062864418</v>
      </c>
      <c r="S68" s="9">
        <v>6795.17</v>
      </c>
      <c r="T68" s="2">
        <f t="shared" si="81"/>
        <v>0.0455442771923185</v>
      </c>
      <c r="U68" s="25">
        <f t="shared" si="82"/>
        <v>-0.041116783883787</v>
      </c>
      <c r="V68" s="21">
        <v>0.0264</v>
      </c>
      <c r="W68" s="2">
        <f t="shared" si="83"/>
        <v>0.313432835820896</v>
      </c>
      <c r="X68" s="25">
        <f t="shared" si="84"/>
        <v>0.479444079366446</v>
      </c>
      <c r="Y68" s="21">
        <v>1.1724</v>
      </c>
      <c r="Z68" s="2">
        <f t="shared" si="85"/>
        <v>0.404408241494969</v>
      </c>
      <c r="AA68" s="25">
        <f t="shared" si="86"/>
        <v>0.0918880478618681</v>
      </c>
    </row>
    <row r="69" spans="1:27">
      <c r="A69" s="8">
        <v>210000</v>
      </c>
      <c r="B69" s="8">
        <v>2021</v>
      </c>
      <c r="C69" s="1" t="s">
        <v>65</v>
      </c>
      <c r="D69" s="8">
        <v>387125</v>
      </c>
      <c r="E69" s="2">
        <f t="shared" si="87"/>
        <v>-0.0764729317407039</v>
      </c>
      <c r="F69" s="25">
        <f t="shared" si="88"/>
        <v>-1.08105956521916</v>
      </c>
      <c r="G69" s="21">
        <v>342.099829935168</v>
      </c>
      <c r="H69" s="2">
        <f t="shared" si="73"/>
        <v>0.101668783737596</v>
      </c>
      <c r="I69" s="25">
        <f t="shared" si="74"/>
        <v>-0.442351034185778</v>
      </c>
      <c r="J69" s="21">
        <v>31.5027</v>
      </c>
      <c r="K69" s="2">
        <f t="shared" si="75"/>
        <v>0.197297759534804</v>
      </c>
      <c r="L69" s="25">
        <f t="shared" si="76"/>
        <v>-0.270927882508771</v>
      </c>
      <c r="M69" s="21">
        <v>91.0929</v>
      </c>
      <c r="N69" s="2">
        <f t="shared" si="77"/>
        <v>0.0357256557075092</v>
      </c>
      <c r="O69" s="25">
        <f t="shared" si="78"/>
        <v>-0.0469776828543285</v>
      </c>
      <c r="P69" s="9">
        <v>1743545.15</v>
      </c>
      <c r="Q69" s="2">
        <f t="shared" si="79"/>
        <v>0.0599837702357577</v>
      </c>
      <c r="R69" s="25">
        <f t="shared" si="80"/>
        <v>-1.29389785592048</v>
      </c>
      <c r="S69" s="9">
        <v>6795.17</v>
      </c>
      <c r="T69" s="2">
        <f t="shared" si="81"/>
        <v>0</v>
      </c>
      <c r="U69" s="25">
        <f t="shared" si="82"/>
        <v>-0.167582771216834</v>
      </c>
      <c r="V69" s="21">
        <v>0.0292</v>
      </c>
      <c r="W69" s="2">
        <f t="shared" si="83"/>
        <v>0.106060606060606</v>
      </c>
      <c r="X69" s="25">
        <f t="shared" si="84"/>
        <v>-0.200086923356837</v>
      </c>
      <c r="Y69" s="21">
        <v>0.169</v>
      </c>
      <c r="Z69" s="2">
        <f t="shared" si="85"/>
        <v>-0.855851245308768</v>
      </c>
      <c r="AA69" s="25">
        <f t="shared" si="86"/>
        <v>-1.69236414199167</v>
      </c>
    </row>
    <row r="70" spans="1:27">
      <c r="A70" s="8">
        <v>220000</v>
      </c>
      <c r="B70" s="8">
        <v>2011</v>
      </c>
      <c r="C70" s="1" t="s">
        <v>66</v>
      </c>
      <c r="D70" s="8">
        <v>70283</v>
      </c>
      <c r="E70" s="10">
        <f>AVERAGE(E71:E80)</f>
        <v>0.174596728269575</v>
      </c>
      <c r="F70" s="11">
        <f>STDEVP(E71:E80)</f>
        <v>0.247759600051161</v>
      </c>
      <c r="G70" s="21">
        <v>24.91</v>
      </c>
      <c r="H70" s="10">
        <f>AVERAGE(H71:H80)</f>
        <v>0.401601625632619</v>
      </c>
      <c r="I70" s="11">
        <f>STDEVP(H71:H80)</f>
        <v>0.682355130413817</v>
      </c>
      <c r="J70" s="21">
        <v>6.4502</v>
      </c>
      <c r="K70" s="10">
        <f>AVERAGE(K71:K80)</f>
        <v>0.172399260441775</v>
      </c>
      <c r="L70" s="11">
        <f>STDEVP(K71:K80)</f>
        <v>0.0772623488797867</v>
      </c>
      <c r="M70" s="21">
        <v>56.0498</v>
      </c>
      <c r="N70" s="10">
        <f>AVERAGE(N71:N80)</f>
        <v>0.0685513869967786</v>
      </c>
      <c r="O70" s="11">
        <f>STDEVP(N71:N80)</f>
        <v>0.0504316247292273</v>
      </c>
      <c r="P70" s="9">
        <v>217792.5</v>
      </c>
      <c r="Q70" s="10">
        <f>AVERAGE(Q71:Q80)</f>
        <v>0.175347735663083</v>
      </c>
      <c r="R70" s="11">
        <f>STDEVP(Q71:Q80)</f>
        <v>0.302889074917974</v>
      </c>
      <c r="S70" s="9">
        <v>3550</v>
      </c>
      <c r="T70" s="10">
        <f>AVERAGE(T71:T80)</f>
        <v>0.0418182668410587</v>
      </c>
      <c r="U70" s="11">
        <f>STDEVP(T71:T80)</f>
        <v>0.0980129346842272</v>
      </c>
      <c r="V70" s="21">
        <v>0.0117</v>
      </c>
      <c r="W70" s="10">
        <f>AVERAGE(W71:W80)</f>
        <v>0.0358274738805881</v>
      </c>
      <c r="X70" s="11">
        <f>STDEVP(W71:W80)</f>
        <v>0.165034856103227</v>
      </c>
      <c r="Y70" s="21">
        <v>0.0666</v>
      </c>
      <c r="Z70" s="10">
        <f>AVERAGE(Z71:Z80)</f>
        <v>0.323733080660424</v>
      </c>
      <c r="AA70" s="11">
        <f>STDEVP(Z71:Z80)</f>
        <v>0.612836119721078</v>
      </c>
    </row>
    <row r="71" spans="1:27">
      <c r="A71" s="8">
        <v>220000</v>
      </c>
      <c r="B71" s="8">
        <v>2012</v>
      </c>
      <c r="C71" s="1" t="s">
        <v>66</v>
      </c>
      <c r="D71" s="8">
        <v>86874</v>
      </c>
      <c r="E71" s="2">
        <f>D71/D70-1</f>
        <v>0.236059929143605</v>
      </c>
      <c r="F71" s="25">
        <f>STANDARDIZE(E71,E$70,F$70)</f>
        <v>0.248075960977245</v>
      </c>
      <c r="G71" s="21">
        <v>84.43</v>
      </c>
      <c r="H71" s="2">
        <f t="shared" ref="H71:H80" si="89">G71/G70-1</f>
        <v>2.38940184664793</v>
      </c>
      <c r="I71" s="25">
        <f t="shared" ref="I71:I80" si="90">STANDARDIZE(H71,H$70,I$70)</f>
        <v>2.91314614987917</v>
      </c>
      <c r="J71" s="21">
        <v>8.1084</v>
      </c>
      <c r="K71" s="2">
        <f t="shared" ref="K71:K80" si="91">J71/J70-1</f>
        <v>0.257077299928684</v>
      </c>
      <c r="L71" s="25">
        <f t="shared" ref="L71:L80" si="92">STANDARDIZE(K71,K$70,L$70)</f>
        <v>1.09598065182642</v>
      </c>
      <c r="M71" s="21">
        <v>62.5308</v>
      </c>
      <c r="N71" s="2">
        <f t="shared" ref="N71:N80" si="93">M71/M70-1</f>
        <v>0.115629315358842</v>
      </c>
      <c r="O71" s="25">
        <f t="shared" ref="O71:O80" si="94">STANDARDIZE(N71,N$70,O$70)</f>
        <v>0.933500132403615</v>
      </c>
      <c r="P71" s="9">
        <v>243389.09</v>
      </c>
      <c r="Q71" s="2">
        <f t="shared" ref="Q71:Q80" si="95">P71/P70-1</f>
        <v>0.117527417151647</v>
      </c>
      <c r="R71" s="25">
        <f t="shared" ref="R71:R80" si="96">STANDARDIZE(Q71,Q$70,R$70)</f>
        <v>-0.19089601870617</v>
      </c>
      <c r="S71" s="9">
        <v>3751</v>
      </c>
      <c r="T71" s="2">
        <f t="shared" ref="T71:T80" si="97">S71/S70-1</f>
        <v>0.0566197183098591</v>
      </c>
      <c r="U71" s="25">
        <f t="shared" ref="U71:U80" si="98">STANDARDIZE(T71,T$70,U$70)</f>
        <v>0.151015287079067</v>
      </c>
      <c r="V71" s="21">
        <v>0.0109</v>
      </c>
      <c r="W71" s="2">
        <f t="shared" ref="W71:W80" si="99">V71/V70-1</f>
        <v>-0.0683760683760684</v>
      </c>
      <c r="X71" s="25">
        <f t="shared" ref="X71:X80" si="100">STANDARDIZE(W71,W$70,X$70)</f>
        <v>-0.631403236365284</v>
      </c>
      <c r="Y71" s="21">
        <v>0.0745</v>
      </c>
      <c r="Z71" s="2">
        <f t="shared" ref="Z71:Z80" si="101">Y71/Y70-1</f>
        <v>0.118618618618618</v>
      </c>
      <c r="AA71" s="25">
        <f t="shared" ref="AA71:AA80" si="102">STANDARDIZE(Z71,Z$70,AA$70)</f>
        <v>-0.334697083675747</v>
      </c>
    </row>
    <row r="72" spans="1:27">
      <c r="A72" s="8">
        <v>220000</v>
      </c>
      <c r="B72" s="8">
        <v>2013</v>
      </c>
      <c r="C72" s="1" t="s">
        <v>66</v>
      </c>
      <c r="D72" s="8">
        <v>153257</v>
      </c>
      <c r="E72" s="2">
        <f t="shared" ref="E72:E80" si="103">D72/D71-1</f>
        <v>0.764129659046435</v>
      </c>
      <c r="F72" s="25">
        <f t="shared" ref="F72:F80" si="104">STANDARDIZE(E72,E$70,F$70)</f>
        <v>2.37945545058648</v>
      </c>
      <c r="G72" s="21">
        <v>137.9</v>
      </c>
      <c r="H72" s="2">
        <f t="shared" si="89"/>
        <v>0.633305697027123</v>
      </c>
      <c r="I72" s="25">
        <f t="shared" si="90"/>
        <v>0.339565222077228</v>
      </c>
      <c r="J72" s="21">
        <v>8.7201</v>
      </c>
      <c r="K72" s="2">
        <f t="shared" si="91"/>
        <v>0.0754402841497708</v>
      </c>
      <c r="L72" s="25">
        <f t="shared" si="92"/>
        <v>-1.25493177074986</v>
      </c>
      <c r="M72" s="21">
        <v>73.1696</v>
      </c>
      <c r="N72" s="2">
        <f t="shared" si="93"/>
        <v>0.170136956507833</v>
      </c>
      <c r="O72" s="25">
        <f t="shared" si="94"/>
        <v>2.01432275990468</v>
      </c>
      <c r="P72" s="9">
        <v>265265.1</v>
      </c>
      <c r="Q72" s="2">
        <f t="shared" si="95"/>
        <v>0.0898808159396134</v>
      </c>
      <c r="R72" s="25">
        <f t="shared" si="96"/>
        <v>-0.282172342289384</v>
      </c>
      <c r="S72" s="9">
        <v>3814</v>
      </c>
      <c r="T72" s="2">
        <f t="shared" si="97"/>
        <v>0.0167955211943482</v>
      </c>
      <c r="U72" s="25">
        <f t="shared" si="98"/>
        <v>-0.255300443021397</v>
      </c>
      <c r="V72" s="21">
        <v>0.0154</v>
      </c>
      <c r="W72" s="2">
        <f t="shared" si="99"/>
        <v>0.412844036697248</v>
      </c>
      <c r="X72" s="25">
        <f t="shared" si="100"/>
        <v>2.28446627408722</v>
      </c>
      <c r="Y72" s="21">
        <v>0.0925</v>
      </c>
      <c r="Z72" s="2">
        <f t="shared" si="101"/>
        <v>0.241610738255034</v>
      </c>
      <c r="AA72" s="25">
        <f t="shared" si="102"/>
        <v>-0.134003756897957</v>
      </c>
    </row>
    <row r="73" spans="1:27">
      <c r="A73" s="8">
        <v>220000</v>
      </c>
      <c r="B73" s="8">
        <v>2014</v>
      </c>
      <c r="C73" s="1" t="s">
        <v>66</v>
      </c>
      <c r="D73" s="8">
        <v>221939</v>
      </c>
      <c r="E73" s="2">
        <f t="shared" si="103"/>
        <v>0.448149187312815</v>
      </c>
      <c r="F73" s="25">
        <f t="shared" si="104"/>
        <v>1.10410437773855</v>
      </c>
      <c r="G73" s="21">
        <v>164.05</v>
      </c>
      <c r="H73" s="2">
        <f t="shared" si="89"/>
        <v>0.189630166787527</v>
      </c>
      <c r="I73" s="25">
        <f t="shared" si="90"/>
        <v>-0.310646830949364</v>
      </c>
      <c r="J73" s="21">
        <v>9.1317</v>
      </c>
      <c r="K73" s="2">
        <f t="shared" si="91"/>
        <v>0.0472012935631472</v>
      </c>
      <c r="L73" s="25">
        <f t="shared" si="92"/>
        <v>-1.6204266203895</v>
      </c>
      <c r="M73" s="21">
        <v>80.5609</v>
      </c>
      <c r="N73" s="2">
        <f t="shared" si="93"/>
        <v>0.101015995714067</v>
      </c>
      <c r="O73" s="25">
        <f t="shared" si="94"/>
        <v>0.643735134285171</v>
      </c>
      <c r="P73" s="9">
        <v>310694.05</v>
      </c>
      <c r="Q73" s="2">
        <f t="shared" si="95"/>
        <v>0.171258676697387</v>
      </c>
      <c r="R73" s="25">
        <f t="shared" si="96"/>
        <v>-0.0135001863860664</v>
      </c>
      <c r="S73" s="9">
        <v>3895</v>
      </c>
      <c r="T73" s="2">
        <f t="shared" si="97"/>
        <v>0.0212375458835867</v>
      </c>
      <c r="U73" s="25">
        <f t="shared" si="98"/>
        <v>-0.209979642215365</v>
      </c>
      <c r="V73" s="21">
        <v>0.0124</v>
      </c>
      <c r="W73" s="2">
        <f t="shared" si="99"/>
        <v>-0.194805194805195</v>
      </c>
      <c r="X73" s="25">
        <f t="shared" si="100"/>
        <v>-1.3974785335137</v>
      </c>
      <c r="Y73" s="21">
        <v>0.1158</v>
      </c>
      <c r="Z73" s="2">
        <f t="shared" si="101"/>
        <v>0.251891891891892</v>
      </c>
      <c r="AA73" s="25">
        <f t="shared" si="102"/>
        <v>-0.11722740624562</v>
      </c>
    </row>
    <row r="74" spans="1:27">
      <c r="A74" s="8">
        <v>220000</v>
      </c>
      <c r="B74" s="8">
        <v>2015</v>
      </c>
      <c r="C74" s="1" t="s">
        <v>66</v>
      </c>
      <c r="D74" s="8">
        <v>242040</v>
      </c>
      <c r="E74" s="2">
        <f t="shared" si="103"/>
        <v>0.0905699313775408</v>
      </c>
      <c r="F74" s="25">
        <f t="shared" si="104"/>
        <v>-0.339146482617359</v>
      </c>
      <c r="G74" s="21">
        <v>203.76</v>
      </c>
      <c r="H74" s="2">
        <f t="shared" si="89"/>
        <v>0.242060347455044</v>
      </c>
      <c r="I74" s="25">
        <f t="shared" si="90"/>
        <v>-0.233809743733913</v>
      </c>
      <c r="J74" s="21">
        <v>11.5226</v>
      </c>
      <c r="K74" s="2">
        <f t="shared" si="91"/>
        <v>0.261824194837763</v>
      </c>
      <c r="L74" s="25">
        <f t="shared" si="92"/>
        <v>1.15741930827298</v>
      </c>
      <c r="M74" s="21">
        <v>80.208</v>
      </c>
      <c r="N74" s="2">
        <f t="shared" si="93"/>
        <v>-0.00438053696023755</v>
      </c>
      <c r="O74" s="25">
        <f t="shared" si="94"/>
        <v>-1.44615455775211</v>
      </c>
      <c r="P74" s="9">
        <v>394073</v>
      </c>
      <c r="Q74" s="2">
        <f t="shared" si="95"/>
        <v>0.268363523537062</v>
      </c>
      <c r="R74" s="25">
        <f t="shared" si="96"/>
        <v>0.30709522256347</v>
      </c>
      <c r="S74" s="9">
        <v>3731</v>
      </c>
      <c r="T74" s="2">
        <f t="shared" si="97"/>
        <v>-0.0421052631578948</v>
      </c>
      <c r="U74" s="25">
        <f t="shared" si="98"/>
        <v>-0.856249537566993</v>
      </c>
      <c r="V74" s="21">
        <v>0.0118</v>
      </c>
      <c r="W74" s="2">
        <f t="shared" si="99"/>
        <v>-0.0483870967741935</v>
      </c>
      <c r="X74" s="25">
        <f t="shared" si="100"/>
        <v>-0.51028354035772</v>
      </c>
      <c r="Y74" s="21">
        <v>0.1624</v>
      </c>
      <c r="Z74" s="2">
        <f t="shared" si="101"/>
        <v>0.402417962003454</v>
      </c>
      <c r="AA74" s="25">
        <f t="shared" si="102"/>
        <v>0.128394653661801</v>
      </c>
    </row>
    <row r="75" spans="1:27">
      <c r="A75" s="8">
        <v>220000</v>
      </c>
      <c r="B75" s="8">
        <v>2016</v>
      </c>
      <c r="C75" s="1" t="s">
        <v>66</v>
      </c>
      <c r="D75" s="8">
        <v>246361</v>
      </c>
      <c r="E75" s="2">
        <f t="shared" si="103"/>
        <v>0.0178524210874236</v>
      </c>
      <c r="F75" s="25">
        <f t="shared" si="104"/>
        <v>-0.63264675576561</v>
      </c>
      <c r="G75" s="21">
        <v>217.337852403413</v>
      </c>
      <c r="H75" s="2">
        <f t="shared" si="89"/>
        <v>0.0666364958942531</v>
      </c>
      <c r="I75" s="25">
        <f t="shared" si="90"/>
        <v>-0.49089559792014</v>
      </c>
      <c r="J75" s="21">
        <v>14.0111</v>
      </c>
      <c r="K75" s="2">
        <f t="shared" si="91"/>
        <v>0.215966882474442</v>
      </c>
      <c r="L75" s="25">
        <f t="shared" si="92"/>
        <v>0.563892020684674</v>
      </c>
      <c r="M75" s="21">
        <v>84.3019</v>
      </c>
      <c r="N75" s="2">
        <f t="shared" si="93"/>
        <v>0.0510410432874526</v>
      </c>
      <c r="O75" s="25">
        <f t="shared" si="94"/>
        <v>-0.347209589287293</v>
      </c>
      <c r="P75" s="9">
        <v>411279</v>
      </c>
      <c r="Q75" s="2">
        <f t="shared" si="95"/>
        <v>0.0436619611087286</v>
      </c>
      <c r="R75" s="25">
        <f t="shared" si="96"/>
        <v>-0.434765679779029</v>
      </c>
      <c r="S75" s="9">
        <v>3851.5</v>
      </c>
      <c r="T75" s="2">
        <f t="shared" si="97"/>
        <v>0.0322969713213617</v>
      </c>
      <c r="U75" s="25">
        <f t="shared" si="98"/>
        <v>-0.0971432551261958</v>
      </c>
      <c r="V75" s="21">
        <v>0.0119</v>
      </c>
      <c r="W75" s="2">
        <f t="shared" si="99"/>
        <v>0.00847457627118664</v>
      </c>
      <c r="X75" s="25">
        <f t="shared" si="100"/>
        <v>-0.165740124572791</v>
      </c>
      <c r="Y75" s="21">
        <v>0.1071</v>
      </c>
      <c r="Z75" s="2">
        <f t="shared" si="101"/>
        <v>-0.34051724137931</v>
      </c>
      <c r="AA75" s="25">
        <f t="shared" si="102"/>
        <v>-1.08389551572459</v>
      </c>
    </row>
    <row r="76" spans="1:27">
      <c r="A76" s="8">
        <v>220000</v>
      </c>
      <c r="B76" s="8">
        <v>2017</v>
      </c>
      <c r="C76" s="1" t="s">
        <v>66</v>
      </c>
      <c r="D76" s="8">
        <v>309104</v>
      </c>
      <c r="E76" s="2">
        <f t="shared" si="103"/>
        <v>0.254679109112238</v>
      </c>
      <c r="F76" s="25">
        <f t="shared" si="104"/>
        <v>0.32322614674114</v>
      </c>
      <c r="G76" s="21">
        <v>256.273284199851</v>
      </c>
      <c r="H76" s="2">
        <f t="shared" si="89"/>
        <v>0.179147034747393</v>
      </c>
      <c r="I76" s="25">
        <f t="shared" si="90"/>
        <v>-0.326009992407205</v>
      </c>
      <c r="J76" s="21">
        <v>17.3152</v>
      </c>
      <c r="K76" s="2">
        <f t="shared" si="91"/>
        <v>0.235820171150017</v>
      </c>
      <c r="L76" s="25">
        <f t="shared" si="92"/>
        <v>0.820851444821066</v>
      </c>
      <c r="M76" s="21">
        <v>90.1001</v>
      </c>
      <c r="N76" s="2">
        <f t="shared" si="93"/>
        <v>0.0687789954912048</v>
      </c>
      <c r="O76" s="25">
        <f t="shared" si="94"/>
        <v>0.00451320963082803</v>
      </c>
      <c r="P76" s="9">
        <v>429755</v>
      </c>
      <c r="Q76" s="2">
        <f t="shared" si="95"/>
        <v>0.044923275927047</v>
      </c>
      <c r="R76" s="25">
        <f t="shared" si="96"/>
        <v>-0.430601400104498</v>
      </c>
      <c r="S76" s="9">
        <v>5103.5</v>
      </c>
      <c r="T76" s="2">
        <f t="shared" si="97"/>
        <v>0.325068155264183</v>
      </c>
      <c r="U76" s="25">
        <f t="shared" si="98"/>
        <v>2.8899235528013</v>
      </c>
      <c r="V76" s="21">
        <v>0.0123</v>
      </c>
      <c r="W76" s="2">
        <f t="shared" si="99"/>
        <v>0.0336134453781511</v>
      </c>
      <c r="X76" s="25">
        <f t="shared" si="100"/>
        <v>-0.0134155205434425</v>
      </c>
      <c r="Y76" s="21">
        <v>0.2437</v>
      </c>
      <c r="Z76" s="2">
        <f t="shared" si="101"/>
        <v>1.27544351073763</v>
      </c>
      <c r="AA76" s="25">
        <f t="shared" si="102"/>
        <v>1.55296073363032</v>
      </c>
    </row>
    <row r="77" spans="1:27">
      <c r="A77" s="8">
        <v>220000</v>
      </c>
      <c r="B77" s="8">
        <v>2018</v>
      </c>
      <c r="C77" s="1" t="s">
        <v>66</v>
      </c>
      <c r="D77" s="8">
        <v>307195</v>
      </c>
      <c r="E77" s="2">
        <f t="shared" si="103"/>
        <v>-0.00617591490242764</v>
      </c>
      <c r="F77" s="25">
        <f t="shared" si="104"/>
        <v>-0.729629217736366</v>
      </c>
      <c r="G77" s="21">
        <v>285.790622834897</v>
      </c>
      <c r="H77" s="2">
        <f t="shared" si="89"/>
        <v>0.115179148412627</v>
      </c>
      <c r="I77" s="25">
        <f t="shared" si="90"/>
        <v>-0.41975573195484</v>
      </c>
      <c r="J77" s="21">
        <v>21.6755</v>
      </c>
      <c r="K77" s="2">
        <f t="shared" si="91"/>
        <v>0.251819210866753</v>
      </c>
      <c r="L77" s="25">
        <f t="shared" si="92"/>
        <v>1.0279256530053</v>
      </c>
      <c r="M77" s="21">
        <v>99.0666</v>
      </c>
      <c r="N77" s="2">
        <f t="shared" si="93"/>
        <v>0.0995170926558351</v>
      </c>
      <c r="O77" s="25">
        <f t="shared" si="94"/>
        <v>0.614013643726821</v>
      </c>
      <c r="P77" s="9">
        <v>872629.18</v>
      </c>
      <c r="Q77" s="2">
        <f t="shared" si="95"/>
        <v>1.03052711428605</v>
      </c>
      <c r="R77" s="25">
        <f t="shared" si="96"/>
        <v>2.82340780648677</v>
      </c>
      <c r="S77" s="9">
        <v>5244</v>
      </c>
      <c r="T77" s="2">
        <f t="shared" si="97"/>
        <v>0.0275301263838543</v>
      </c>
      <c r="U77" s="25">
        <f t="shared" si="98"/>
        <v>-0.145778110850748</v>
      </c>
      <c r="V77" s="21">
        <v>0.0115</v>
      </c>
      <c r="W77" s="2">
        <f t="shared" si="99"/>
        <v>-0.0650406504065041</v>
      </c>
      <c r="X77" s="25">
        <f t="shared" si="100"/>
        <v>-0.611192851430128</v>
      </c>
      <c r="Y77" s="21">
        <v>0.5271</v>
      </c>
      <c r="Z77" s="2">
        <f t="shared" si="101"/>
        <v>1.1629052113254</v>
      </c>
      <c r="AA77" s="25">
        <f t="shared" si="102"/>
        <v>1.36932550752216</v>
      </c>
    </row>
    <row r="78" spans="1:27">
      <c r="A78" s="8">
        <v>220000</v>
      </c>
      <c r="B78" s="8">
        <v>2019</v>
      </c>
      <c r="C78" s="1" t="s">
        <v>66</v>
      </c>
      <c r="D78" s="8">
        <v>292652</v>
      </c>
      <c r="E78" s="2">
        <f t="shared" si="103"/>
        <v>-0.0473412653200735</v>
      </c>
      <c r="F78" s="25">
        <f t="shared" si="104"/>
        <v>-0.895779592572075</v>
      </c>
      <c r="G78" s="21">
        <v>303.460947762485</v>
      </c>
      <c r="H78" s="2">
        <f t="shared" si="89"/>
        <v>0.0618296176141377</v>
      </c>
      <c r="I78" s="25">
        <f t="shared" si="90"/>
        <v>-0.497940138315404</v>
      </c>
      <c r="J78" s="21">
        <v>24.5248</v>
      </c>
      <c r="K78" s="2">
        <f t="shared" si="91"/>
        <v>0.131452561647944</v>
      </c>
      <c r="L78" s="25">
        <f t="shared" si="92"/>
        <v>-0.529969634466332</v>
      </c>
      <c r="M78" s="21">
        <v>103.1608</v>
      </c>
      <c r="N78" s="2">
        <f t="shared" si="93"/>
        <v>0.0413277532488245</v>
      </c>
      <c r="O78" s="25">
        <f t="shared" si="94"/>
        <v>-0.539812744366666</v>
      </c>
      <c r="P78" s="9">
        <v>791001.83</v>
      </c>
      <c r="Q78" s="2">
        <f t="shared" si="95"/>
        <v>-0.0935418524510034</v>
      </c>
      <c r="R78" s="25">
        <f t="shared" si="96"/>
        <v>-0.887749378834164</v>
      </c>
      <c r="S78" s="9">
        <v>5244</v>
      </c>
      <c r="T78" s="2">
        <f t="shared" si="97"/>
        <v>0</v>
      </c>
      <c r="U78" s="25">
        <f t="shared" si="98"/>
        <v>-0.426660695098933</v>
      </c>
      <c r="V78" s="21">
        <v>0.0144</v>
      </c>
      <c r="W78" s="2">
        <f t="shared" si="99"/>
        <v>0.252173913043478</v>
      </c>
      <c r="X78" s="25">
        <f t="shared" si="100"/>
        <v>1.31091361104692</v>
      </c>
      <c r="Y78" s="21">
        <v>0.8878</v>
      </c>
      <c r="Z78" s="2">
        <f t="shared" si="101"/>
        <v>0.684310377537469</v>
      </c>
      <c r="AA78" s="25">
        <f t="shared" si="102"/>
        <v>0.588374746973393</v>
      </c>
    </row>
    <row r="79" spans="1:27">
      <c r="A79" s="8">
        <v>220000</v>
      </c>
      <c r="B79" s="8">
        <v>2020</v>
      </c>
      <c r="C79" s="1" t="s">
        <v>66</v>
      </c>
      <c r="D79" s="8">
        <v>301246</v>
      </c>
      <c r="E79" s="2">
        <f t="shared" si="103"/>
        <v>0.0293659363339394</v>
      </c>
      <c r="F79" s="25">
        <f t="shared" si="104"/>
        <v>-0.586176244656703</v>
      </c>
      <c r="G79" s="21">
        <v>318.477666794325</v>
      </c>
      <c r="H79" s="2">
        <f t="shared" si="89"/>
        <v>0.0494848485202564</v>
      </c>
      <c r="I79" s="25">
        <f t="shared" si="90"/>
        <v>-0.516031552219473</v>
      </c>
      <c r="J79" s="21">
        <v>27.0669</v>
      </c>
      <c r="K79" s="2">
        <f t="shared" si="91"/>
        <v>0.103654260177453</v>
      </c>
      <c r="L79" s="25">
        <f t="shared" si="92"/>
        <v>-0.889760682415737</v>
      </c>
      <c r="M79" s="21">
        <v>104.9005</v>
      </c>
      <c r="N79" s="2">
        <f t="shared" si="93"/>
        <v>0.0168639638312227</v>
      </c>
      <c r="O79" s="25">
        <f t="shared" si="94"/>
        <v>-1.02490101088496</v>
      </c>
      <c r="P79" s="9">
        <v>909122.88</v>
      </c>
      <c r="Q79" s="2">
        <f t="shared" si="95"/>
        <v>0.149330944025755</v>
      </c>
      <c r="R79" s="25">
        <f t="shared" si="96"/>
        <v>-0.0858954442129454</v>
      </c>
      <c r="S79" s="9">
        <v>5143</v>
      </c>
      <c r="T79" s="2">
        <f t="shared" si="97"/>
        <v>-0.0192601067887109</v>
      </c>
      <c r="U79" s="25">
        <f t="shared" si="98"/>
        <v>-0.623166460901805</v>
      </c>
      <c r="V79" s="21">
        <v>0.0148</v>
      </c>
      <c r="W79" s="2">
        <f t="shared" si="99"/>
        <v>0.0277777777777779</v>
      </c>
      <c r="X79" s="25">
        <f t="shared" si="100"/>
        <v>-0.0487757331564866</v>
      </c>
      <c r="Y79" s="21">
        <v>1.1961</v>
      </c>
      <c r="Z79" s="2">
        <f t="shared" si="101"/>
        <v>0.347262897048885</v>
      </c>
      <c r="AA79" s="25">
        <f t="shared" si="102"/>
        <v>0.0383949568755344</v>
      </c>
    </row>
    <row r="80" spans="1:27">
      <c r="A80" s="8">
        <v>220000</v>
      </c>
      <c r="B80" s="8">
        <v>2021</v>
      </c>
      <c r="C80" s="1" t="s">
        <v>66</v>
      </c>
      <c r="D80" s="8">
        <v>288798</v>
      </c>
      <c r="E80" s="2">
        <f t="shared" si="103"/>
        <v>-0.0413217104957411</v>
      </c>
      <c r="F80" s="25">
        <f t="shared" si="104"/>
        <v>-0.871483642695302</v>
      </c>
      <c r="G80" s="21">
        <v>346.930796972747</v>
      </c>
      <c r="H80" s="2">
        <f t="shared" si="89"/>
        <v>0.0893410532199019</v>
      </c>
      <c r="I80" s="25">
        <f t="shared" si="90"/>
        <v>-0.457621784456058</v>
      </c>
      <c r="J80" s="21">
        <v>30.9574</v>
      </c>
      <c r="K80" s="2">
        <f t="shared" si="91"/>
        <v>0.143736445621774</v>
      </c>
      <c r="L80" s="25">
        <f t="shared" si="92"/>
        <v>-0.370980370589012</v>
      </c>
      <c r="M80" s="21">
        <v>107.5842</v>
      </c>
      <c r="N80" s="2">
        <f t="shared" si="93"/>
        <v>0.0255832908327416</v>
      </c>
      <c r="O80" s="25">
        <f t="shared" si="94"/>
        <v>-0.852006977660093</v>
      </c>
      <c r="P80" s="9">
        <v>846889.31</v>
      </c>
      <c r="Q80" s="2">
        <f t="shared" si="95"/>
        <v>-0.068454519591455</v>
      </c>
      <c r="R80" s="25">
        <f t="shared" si="96"/>
        <v>-0.804922578737983</v>
      </c>
      <c r="S80" s="9">
        <v>5143</v>
      </c>
      <c r="T80" s="2">
        <f t="shared" si="97"/>
        <v>0</v>
      </c>
      <c r="U80" s="25">
        <f t="shared" si="98"/>
        <v>-0.426660695098933</v>
      </c>
      <c r="V80" s="21">
        <v>0.0148</v>
      </c>
      <c r="W80" s="2">
        <f t="shared" si="99"/>
        <v>0</v>
      </c>
      <c r="X80" s="25">
        <f t="shared" si="100"/>
        <v>-0.217090345194584</v>
      </c>
      <c r="Y80" s="21">
        <v>0.1117</v>
      </c>
      <c r="Z80" s="2">
        <f t="shared" si="101"/>
        <v>-0.90661315943483</v>
      </c>
      <c r="AA80" s="25">
        <f t="shared" si="102"/>
        <v>-2.0076268361193</v>
      </c>
    </row>
    <row r="81" spans="1:27">
      <c r="A81" s="8">
        <v>230000</v>
      </c>
      <c r="B81" s="8">
        <v>2011</v>
      </c>
      <c r="C81" s="1" t="s">
        <v>67</v>
      </c>
      <c r="D81" s="8">
        <v>76318</v>
      </c>
      <c r="E81" s="10">
        <f>AVERAGE(E82:E91)</f>
        <v>0.173805068262536</v>
      </c>
      <c r="F81" s="11">
        <f>STDEVP(E82:E91)</f>
        <v>0.218343341300028</v>
      </c>
      <c r="G81" s="21">
        <v>18.47</v>
      </c>
      <c r="H81" s="10">
        <f>AVERAGE(H82:H91)</f>
        <v>0.483229977211939</v>
      </c>
      <c r="I81" s="11">
        <f>STDEVP(H82:H91)</f>
        <v>0.888456581784229</v>
      </c>
      <c r="J81" s="21">
        <v>5.8017</v>
      </c>
      <c r="K81" s="10">
        <f>AVERAGE(K82:K91)</f>
        <v>0.183357795201994</v>
      </c>
      <c r="L81" s="11">
        <f>STDEVP(K82:K91)</f>
        <v>0.0603704542990268</v>
      </c>
      <c r="M81" s="21">
        <v>57.9122</v>
      </c>
      <c r="N81" s="10">
        <f>AVERAGE(N82:N91)</f>
        <v>0.0681548999167541</v>
      </c>
      <c r="O81" s="11">
        <f>STDEVP(N82:N91)</f>
        <v>0.0480309773629945</v>
      </c>
      <c r="P81" s="9">
        <v>346874.4</v>
      </c>
      <c r="Q81" s="10">
        <f>AVERAGE(Q82:Q91)</f>
        <v>0.150315484794199</v>
      </c>
      <c r="R81" s="11">
        <f>STDEVP(Q82:Q91)</f>
        <v>0.23426385673982</v>
      </c>
      <c r="S81" s="9">
        <v>4976.2</v>
      </c>
      <c r="T81" s="10">
        <f>AVERAGE(T82:T91)</f>
        <v>0.0617714679425866</v>
      </c>
      <c r="U81" s="11">
        <f>STDEVP(T82:T91)</f>
        <v>0.105647705671583</v>
      </c>
      <c r="V81" s="21">
        <v>0.0112</v>
      </c>
      <c r="W81" s="10">
        <f>AVERAGE(W82:W91)</f>
        <v>0.0260082043760159</v>
      </c>
      <c r="X81" s="11">
        <f>STDEVP(W82:W91)</f>
        <v>0.107500165490908</v>
      </c>
      <c r="Y81" s="21">
        <v>0.0579</v>
      </c>
      <c r="Z81" s="10">
        <f>AVERAGE(Z82:Z91)</f>
        <v>0.380958440215037</v>
      </c>
      <c r="AA81" s="11">
        <f>STDEVP(Z82:Z91)</f>
        <v>0.713411524250773</v>
      </c>
    </row>
    <row r="82" spans="1:27">
      <c r="A82" s="8">
        <v>230000</v>
      </c>
      <c r="B82" s="8">
        <v>2012</v>
      </c>
      <c r="C82" s="1" t="s">
        <v>67</v>
      </c>
      <c r="D82" s="8">
        <v>97022</v>
      </c>
      <c r="E82" s="2">
        <f>D82/D81-1</f>
        <v>0.271285935166016</v>
      </c>
      <c r="F82" s="25">
        <f>STANDARDIZE(E82,E$81,F$81)</f>
        <v>0.446456788299904</v>
      </c>
      <c r="G82" s="21">
        <v>75.87</v>
      </c>
      <c r="H82" s="2">
        <f t="shared" ref="H82:H91" si="105">G82/G81-1</f>
        <v>3.10774228478614</v>
      </c>
      <c r="I82" s="25">
        <f t="shared" ref="I82:I91" si="106">STANDARDIZE(H82,H$81,I$81)</f>
        <v>2.95401301693727</v>
      </c>
      <c r="J82" s="21">
        <v>6.7996</v>
      </c>
      <c r="K82" s="2">
        <f t="shared" ref="K82:K91" si="107">J82/J81-1</f>
        <v>0.172001309960873</v>
      </c>
      <c r="L82" s="25">
        <f t="shared" ref="L82:L91" si="108">STANDARDIZE(K82,K$81,L$81)</f>
        <v>-0.188113297688138</v>
      </c>
      <c r="M82" s="21">
        <v>64.717</v>
      </c>
      <c r="N82" s="2">
        <f t="shared" ref="N82:N91" si="109">M82/M81-1</f>
        <v>0.117502011665936</v>
      </c>
      <c r="O82" s="25">
        <f t="shared" ref="O82:O91" si="110">STANDARDIZE(N82,N$81,O$81)</f>
        <v>1.02740178231729</v>
      </c>
      <c r="P82" s="9">
        <v>398742.51</v>
      </c>
      <c r="Q82" s="2">
        <f t="shared" ref="Q82:Q91" si="111">P82/P81-1</f>
        <v>0.149529945132878</v>
      </c>
      <c r="R82" s="25">
        <f t="shared" ref="R82:R91" si="112">STANDARDIZE(Q82,Q$81,R$81)</f>
        <v>-0.00335322602578803</v>
      </c>
      <c r="S82" s="9">
        <v>5010.76</v>
      </c>
      <c r="T82" s="2">
        <f t="shared" ref="T82:T91" si="113">S82/S81-1</f>
        <v>0.00694505847835702</v>
      </c>
      <c r="U82" s="25">
        <f t="shared" ref="U82:U91" si="114">STANDARDIZE(T82,T$81,U$81)</f>
        <v>-0.518955041339595</v>
      </c>
      <c r="V82" s="21">
        <v>0.0093</v>
      </c>
      <c r="W82" s="2">
        <f t="shared" ref="W82:W91" si="115">V82/V81-1</f>
        <v>-0.169642857142857</v>
      </c>
      <c r="X82" s="25">
        <f t="shared" ref="X82:X91" si="116">STANDARDIZE(W82,W$81,X$81)</f>
        <v>-1.82000707278372</v>
      </c>
      <c r="Y82" s="21">
        <v>0.0681</v>
      </c>
      <c r="Z82" s="2">
        <f t="shared" ref="Z82:Z91" si="117">Y82/Y81-1</f>
        <v>0.176165803108808</v>
      </c>
      <c r="AA82" s="25">
        <f t="shared" ref="AA82:AA91" si="118">STANDARDIZE(Z82,Z$81,AA$81)</f>
        <v>-0.287061016180391</v>
      </c>
    </row>
    <row r="83" spans="1:27">
      <c r="A83" s="8">
        <v>230000</v>
      </c>
      <c r="B83" s="8">
        <v>2013</v>
      </c>
      <c r="C83" s="1" t="s">
        <v>67</v>
      </c>
      <c r="D83" s="8">
        <v>160589</v>
      </c>
      <c r="E83" s="2">
        <f t="shared" ref="E83:E91" si="119">D83/D82-1</f>
        <v>0.655181299086805</v>
      </c>
      <c r="F83" s="25">
        <f t="shared" ref="F83:F91" si="120">STANDARDIZE(E83,E$81,F$81)</f>
        <v>2.20467557177668</v>
      </c>
      <c r="G83" s="21">
        <v>121.22</v>
      </c>
      <c r="H83" s="2">
        <f t="shared" si="105"/>
        <v>0.597732964281007</v>
      </c>
      <c r="I83" s="25">
        <f t="shared" si="106"/>
        <v>0.128878539949718</v>
      </c>
      <c r="J83" s="21">
        <v>8.0507</v>
      </c>
      <c r="K83" s="2">
        <f t="shared" si="107"/>
        <v>0.183996117418672</v>
      </c>
      <c r="L83" s="25">
        <f t="shared" si="108"/>
        <v>0.0105734207915071</v>
      </c>
      <c r="M83" s="21">
        <v>73.3095</v>
      </c>
      <c r="N83" s="2">
        <f t="shared" si="109"/>
        <v>0.132770369454703</v>
      </c>
      <c r="O83" s="25">
        <f t="shared" si="110"/>
        <v>1.34528741835955</v>
      </c>
      <c r="P83" s="9">
        <v>434222.8</v>
      </c>
      <c r="Q83" s="2">
        <f t="shared" si="111"/>
        <v>0.0889804550811499</v>
      </c>
      <c r="R83" s="25">
        <f t="shared" si="112"/>
        <v>-0.261820284898536</v>
      </c>
      <c r="S83" s="9">
        <v>5388.7</v>
      </c>
      <c r="T83" s="2">
        <f t="shared" si="113"/>
        <v>0.0754256839281864</v>
      </c>
      <c r="U83" s="25">
        <f t="shared" si="114"/>
        <v>0.129242901195085</v>
      </c>
      <c r="V83" s="21">
        <v>0.0115</v>
      </c>
      <c r="W83" s="2">
        <f t="shared" si="115"/>
        <v>0.236559139784946</v>
      </c>
      <c r="X83" s="25">
        <f t="shared" si="116"/>
        <v>1.95861033745793</v>
      </c>
      <c r="Y83" s="21">
        <v>0.0851</v>
      </c>
      <c r="Z83" s="2">
        <f t="shared" si="117"/>
        <v>0.249632892804699</v>
      </c>
      <c r="AA83" s="25">
        <f t="shared" si="118"/>
        <v>-0.184081056930299</v>
      </c>
    </row>
    <row r="84" spans="1:27">
      <c r="A84" s="8">
        <v>230000</v>
      </c>
      <c r="B84" s="8">
        <v>2014</v>
      </c>
      <c r="C84" s="1" t="s">
        <v>67</v>
      </c>
      <c r="D84" s="8">
        <v>236887</v>
      </c>
      <c r="E84" s="2">
        <f t="shared" si="119"/>
        <v>0.475113488470568</v>
      </c>
      <c r="F84" s="25">
        <f t="shared" si="120"/>
        <v>1.37997531050879</v>
      </c>
      <c r="G84" s="21">
        <v>154.62</v>
      </c>
      <c r="H84" s="2">
        <f t="shared" si="105"/>
        <v>0.275532090414123</v>
      </c>
      <c r="I84" s="25">
        <f t="shared" si="106"/>
        <v>-0.23377381749</v>
      </c>
      <c r="J84" s="21">
        <v>8.4553</v>
      </c>
      <c r="K84" s="2">
        <f t="shared" si="107"/>
        <v>0.0502564994348316</v>
      </c>
      <c r="L84" s="25">
        <f t="shared" si="108"/>
        <v>-2.20474232491088</v>
      </c>
      <c r="M84" s="21">
        <v>78.4689</v>
      </c>
      <c r="N84" s="2">
        <f t="shared" si="109"/>
        <v>0.0703783275018928</v>
      </c>
      <c r="O84" s="25">
        <f t="shared" si="110"/>
        <v>0.0462915332397912</v>
      </c>
      <c r="P84" s="9">
        <v>498302.82</v>
      </c>
      <c r="Q84" s="2">
        <f t="shared" si="111"/>
        <v>0.147574056452126</v>
      </c>
      <c r="R84" s="25">
        <f t="shared" si="112"/>
        <v>-0.0117023102932973</v>
      </c>
      <c r="S84" s="9">
        <v>7185.2</v>
      </c>
      <c r="T84" s="2">
        <f t="shared" si="113"/>
        <v>0.333382819603986</v>
      </c>
      <c r="U84" s="25">
        <f t="shared" si="114"/>
        <v>2.57091576134869</v>
      </c>
      <c r="V84" s="21">
        <v>0.0108</v>
      </c>
      <c r="W84" s="2">
        <f t="shared" si="115"/>
        <v>-0.0608695652173913</v>
      </c>
      <c r="X84" s="25">
        <f t="shared" si="116"/>
        <v>-0.808164054414921</v>
      </c>
      <c r="Y84" s="21">
        <v>0.0963</v>
      </c>
      <c r="Z84" s="2">
        <f t="shared" si="117"/>
        <v>0.131609870740306</v>
      </c>
      <c r="AA84" s="25">
        <f t="shared" si="118"/>
        <v>-0.349515757734076</v>
      </c>
    </row>
    <row r="85" spans="1:27">
      <c r="A85" s="8">
        <v>230000</v>
      </c>
      <c r="B85" s="8">
        <v>2015</v>
      </c>
      <c r="C85" s="1" t="s">
        <v>67</v>
      </c>
      <c r="D85" s="8">
        <v>262120</v>
      </c>
      <c r="E85" s="2">
        <f t="shared" si="119"/>
        <v>0.106519142038187</v>
      </c>
      <c r="F85" s="25">
        <f t="shared" si="120"/>
        <v>-0.30816568906441</v>
      </c>
      <c r="G85" s="21">
        <v>193.29</v>
      </c>
      <c r="H85" s="2">
        <f t="shared" si="105"/>
        <v>0.250097012029492</v>
      </c>
      <c r="I85" s="25">
        <f t="shared" si="106"/>
        <v>-0.262402203959434</v>
      </c>
      <c r="J85" s="21">
        <v>10.4315</v>
      </c>
      <c r="K85" s="2">
        <f t="shared" si="107"/>
        <v>0.233723226851797</v>
      </c>
      <c r="L85" s="25">
        <f t="shared" si="108"/>
        <v>0.8342728613625</v>
      </c>
      <c r="M85" s="21">
        <v>79.3285</v>
      </c>
      <c r="N85" s="2">
        <f t="shared" si="109"/>
        <v>0.0109546584697886</v>
      </c>
      <c r="O85" s="25">
        <f t="shared" si="110"/>
        <v>-1.19090313350641</v>
      </c>
      <c r="P85" s="9">
        <v>550690</v>
      </c>
      <c r="Q85" s="2">
        <f t="shared" si="111"/>
        <v>0.105131213184786</v>
      </c>
      <c r="R85" s="25">
        <f t="shared" si="112"/>
        <v>-0.192877690302847</v>
      </c>
      <c r="S85" s="9">
        <v>7318.7</v>
      </c>
      <c r="T85" s="2">
        <f t="shared" si="113"/>
        <v>0.0185798585982297</v>
      </c>
      <c r="U85" s="25">
        <f t="shared" si="114"/>
        <v>-0.40882676126089</v>
      </c>
      <c r="V85" s="21">
        <v>0.0107</v>
      </c>
      <c r="W85" s="2">
        <f t="shared" si="115"/>
        <v>-0.00925925925925941</v>
      </c>
      <c r="X85" s="25">
        <f t="shared" si="116"/>
        <v>-0.328068924119545</v>
      </c>
      <c r="Y85" s="21">
        <v>0.1298</v>
      </c>
      <c r="Z85" s="2">
        <f t="shared" si="117"/>
        <v>0.347871235721703</v>
      </c>
      <c r="AA85" s="25">
        <f t="shared" si="118"/>
        <v>-0.0463788477878629</v>
      </c>
    </row>
    <row r="86" spans="1:27">
      <c r="A86" s="8">
        <v>230000</v>
      </c>
      <c r="B86" s="8">
        <v>2016</v>
      </c>
      <c r="C86" s="1" t="s">
        <v>67</v>
      </c>
      <c r="D86" s="8">
        <v>272606</v>
      </c>
      <c r="E86" s="2">
        <f t="shared" si="119"/>
        <v>0.0400045780558522</v>
      </c>
      <c r="F86" s="25">
        <f t="shared" si="120"/>
        <v>-0.612798583231475</v>
      </c>
      <c r="G86" s="21">
        <v>209.454895665798</v>
      </c>
      <c r="H86" s="2">
        <f t="shared" si="105"/>
        <v>0.0836302740224431</v>
      </c>
      <c r="I86" s="25">
        <f t="shared" si="106"/>
        <v>-0.449768408926642</v>
      </c>
      <c r="J86" s="21">
        <v>12.2272</v>
      </c>
      <c r="K86" s="2">
        <f t="shared" si="107"/>
        <v>0.172142069692758</v>
      </c>
      <c r="L86" s="25">
        <f t="shared" si="108"/>
        <v>-0.185781698008802</v>
      </c>
      <c r="M86" s="21">
        <v>82.0303</v>
      </c>
      <c r="N86" s="2">
        <f t="shared" si="109"/>
        <v>0.0340583775061924</v>
      </c>
      <c r="O86" s="25">
        <f t="shared" si="110"/>
        <v>-0.709886083576374</v>
      </c>
      <c r="P86" s="9">
        <v>615654</v>
      </c>
      <c r="Q86" s="2">
        <f t="shared" si="111"/>
        <v>0.117968366957817</v>
      </c>
      <c r="R86" s="25">
        <f t="shared" si="112"/>
        <v>-0.138079848451861</v>
      </c>
      <c r="S86" s="9">
        <v>8546.86</v>
      </c>
      <c r="T86" s="2">
        <f t="shared" si="113"/>
        <v>0.167811223304685</v>
      </c>
      <c r="U86" s="25">
        <f t="shared" si="114"/>
        <v>1.00371091532962</v>
      </c>
      <c r="V86" s="21">
        <v>0.0116</v>
      </c>
      <c r="W86" s="2">
        <f t="shared" si="115"/>
        <v>0.0841121495327102</v>
      </c>
      <c r="X86" s="25">
        <f t="shared" si="116"/>
        <v>0.540500983336705</v>
      </c>
      <c r="Y86" s="21">
        <v>0.0895</v>
      </c>
      <c r="Z86" s="2">
        <f t="shared" si="117"/>
        <v>-0.310477657935285</v>
      </c>
      <c r="AA86" s="25">
        <f t="shared" si="118"/>
        <v>-0.969196704351629</v>
      </c>
    </row>
    <row r="87" spans="1:27">
      <c r="A87" s="8">
        <v>230000</v>
      </c>
      <c r="B87" s="8">
        <v>2017</v>
      </c>
      <c r="C87" s="1" t="s">
        <v>67</v>
      </c>
      <c r="D87" s="8">
        <v>321200</v>
      </c>
      <c r="E87" s="2">
        <f t="shared" si="119"/>
        <v>0.178257265063865</v>
      </c>
      <c r="F87" s="25">
        <f t="shared" si="120"/>
        <v>0.0203908064006925</v>
      </c>
      <c r="G87" s="21">
        <v>251.4571182825</v>
      </c>
      <c r="H87" s="2">
        <f t="shared" si="105"/>
        <v>0.200531109493473</v>
      </c>
      <c r="I87" s="25">
        <f t="shared" si="106"/>
        <v>-0.318190976930736</v>
      </c>
      <c r="J87" s="21">
        <v>14.9514</v>
      </c>
      <c r="K87" s="2">
        <f t="shared" si="107"/>
        <v>0.222798351216959</v>
      </c>
      <c r="L87" s="25">
        <f t="shared" si="108"/>
        <v>0.65330891531159</v>
      </c>
      <c r="M87" s="21">
        <v>91.654</v>
      </c>
      <c r="N87" s="2">
        <f t="shared" si="109"/>
        <v>0.117318844378236</v>
      </c>
      <c r="O87" s="25">
        <f t="shared" si="110"/>
        <v>1.02358825825935</v>
      </c>
      <c r="P87" s="9">
        <v>1083490</v>
      </c>
      <c r="Q87" s="2">
        <f t="shared" si="111"/>
        <v>0.759900853401424</v>
      </c>
      <c r="R87" s="25">
        <f t="shared" si="112"/>
        <v>2.60213153275388</v>
      </c>
      <c r="S87" s="9">
        <v>8850.86</v>
      </c>
      <c r="T87" s="2">
        <f t="shared" si="113"/>
        <v>0.0355686181825841</v>
      </c>
      <c r="U87" s="25">
        <f t="shared" si="114"/>
        <v>-0.248021001435251</v>
      </c>
      <c r="V87" s="21">
        <v>0.0121</v>
      </c>
      <c r="W87" s="2">
        <f t="shared" si="115"/>
        <v>0.0431034482758621</v>
      </c>
      <c r="X87" s="25">
        <f t="shared" si="116"/>
        <v>0.159025279838217</v>
      </c>
      <c r="Y87" s="21">
        <v>0.2199</v>
      </c>
      <c r="Z87" s="2">
        <f t="shared" si="117"/>
        <v>1.45698324022346</v>
      </c>
      <c r="AA87" s="25">
        <f t="shared" si="118"/>
        <v>1.50828065349585</v>
      </c>
    </row>
    <row r="88" spans="1:27">
      <c r="A88" s="8">
        <v>230000</v>
      </c>
      <c r="B88" s="8">
        <v>2018</v>
      </c>
      <c r="C88" s="1" t="s">
        <v>67</v>
      </c>
      <c r="D88" s="8">
        <v>324622</v>
      </c>
      <c r="E88" s="2">
        <f t="shared" si="119"/>
        <v>0.010653798256538</v>
      </c>
      <c r="F88" s="25">
        <f t="shared" si="120"/>
        <v>-0.747223473977206</v>
      </c>
      <c r="G88" s="21">
        <v>276.909706368283</v>
      </c>
      <c r="H88" s="2">
        <f t="shared" si="105"/>
        <v>0.101220392008105</v>
      </c>
      <c r="I88" s="25">
        <f t="shared" si="106"/>
        <v>-0.429969897275868</v>
      </c>
      <c r="J88" s="21">
        <v>19.1523</v>
      </c>
      <c r="K88" s="2">
        <f t="shared" si="107"/>
        <v>0.280970343914282</v>
      </c>
      <c r="L88" s="25">
        <f t="shared" si="108"/>
        <v>1.61689273081819</v>
      </c>
      <c r="M88" s="21">
        <v>103.0979</v>
      </c>
      <c r="N88" s="2">
        <f t="shared" si="109"/>
        <v>0.124859798808563</v>
      </c>
      <c r="O88" s="25">
        <f t="shared" si="110"/>
        <v>1.18059015254387</v>
      </c>
      <c r="P88" s="9">
        <v>1063840.16</v>
      </c>
      <c r="Q88" s="2">
        <f t="shared" si="111"/>
        <v>-0.0181356911462035</v>
      </c>
      <c r="R88" s="25">
        <f t="shared" si="112"/>
        <v>-0.719066006530787</v>
      </c>
      <c r="S88" s="9">
        <v>9067.36</v>
      </c>
      <c r="T88" s="2">
        <f t="shared" si="113"/>
        <v>0.0244608998447609</v>
      </c>
      <c r="U88" s="25">
        <f t="shared" si="114"/>
        <v>-0.353160230604626</v>
      </c>
      <c r="V88" s="21">
        <v>0.0113</v>
      </c>
      <c r="W88" s="2">
        <f t="shared" si="115"/>
        <v>-0.0661157024793388</v>
      </c>
      <c r="X88" s="25">
        <f t="shared" si="116"/>
        <v>-0.856965256143222</v>
      </c>
      <c r="Y88" s="21">
        <v>0.5739</v>
      </c>
      <c r="Z88" s="2">
        <f t="shared" si="117"/>
        <v>1.60982264665757</v>
      </c>
      <c r="AA88" s="25">
        <f t="shared" si="118"/>
        <v>1.72251802034329</v>
      </c>
    </row>
    <row r="89" spans="1:27">
      <c r="A89" s="8">
        <v>230000</v>
      </c>
      <c r="B89" s="8">
        <v>2019</v>
      </c>
      <c r="C89" s="1" t="s">
        <v>67</v>
      </c>
      <c r="D89" s="8">
        <v>314469</v>
      </c>
      <c r="E89" s="2">
        <f t="shared" si="119"/>
        <v>-0.0312763768321309</v>
      </c>
      <c r="F89" s="25">
        <f t="shared" si="120"/>
        <v>-0.939261274805088</v>
      </c>
      <c r="G89" s="21">
        <v>293.51142123435</v>
      </c>
      <c r="H89" s="2">
        <f t="shared" si="105"/>
        <v>0.0599535317262845</v>
      </c>
      <c r="I89" s="25">
        <f t="shared" si="106"/>
        <v>-0.476417704774741</v>
      </c>
      <c r="J89" s="21">
        <v>23.2043</v>
      </c>
      <c r="K89" s="2">
        <f t="shared" si="107"/>
        <v>0.211567279125745</v>
      </c>
      <c r="L89" s="25">
        <f t="shared" si="108"/>
        <v>0.467273010470054</v>
      </c>
      <c r="M89" s="21">
        <v>105.2417</v>
      </c>
      <c r="N89" s="2">
        <f t="shared" si="109"/>
        <v>0.0207938280023163</v>
      </c>
      <c r="O89" s="25">
        <f t="shared" si="110"/>
        <v>-0.986052637582327</v>
      </c>
      <c r="P89" s="9">
        <v>1274097.93</v>
      </c>
      <c r="Q89" s="2">
        <f t="shared" si="111"/>
        <v>0.197640376727271</v>
      </c>
      <c r="R89" s="25">
        <f t="shared" si="112"/>
        <v>0.202015336858522</v>
      </c>
      <c r="S89" s="9">
        <v>9079.36</v>
      </c>
      <c r="T89" s="2">
        <f t="shared" si="113"/>
        <v>0.00132342820843112</v>
      </c>
      <c r="U89" s="25">
        <f t="shared" si="114"/>
        <v>-0.572166137919405</v>
      </c>
      <c r="V89" s="21">
        <v>0.0125</v>
      </c>
      <c r="W89" s="2">
        <f t="shared" si="115"/>
        <v>0.106194690265487</v>
      </c>
      <c r="X89" s="25">
        <f t="shared" si="116"/>
        <v>0.745919650665589</v>
      </c>
      <c r="Y89" s="21">
        <v>1.0069</v>
      </c>
      <c r="Z89" s="2">
        <f t="shared" si="117"/>
        <v>0.754486844397979</v>
      </c>
      <c r="AA89" s="25">
        <f t="shared" si="118"/>
        <v>0.523580558325326</v>
      </c>
    </row>
    <row r="90" spans="1:27">
      <c r="A90" s="8">
        <v>230000</v>
      </c>
      <c r="B90" s="8">
        <v>2020</v>
      </c>
      <c r="C90" s="1" t="s">
        <v>67</v>
      </c>
      <c r="D90" s="8">
        <v>333423</v>
      </c>
      <c r="E90" s="2">
        <f t="shared" si="119"/>
        <v>0.0602730316819782</v>
      </c>
      <c r="F90" s="25">
        <f t="shared" si="120"/>
        <v>-0.519970226271073</v>
      </c>
      <c r="G90" s="21">
        <v>307.936693577652</v>
      </c>
      <c r="H90" s="2">
        <f t="shared" si="105"/>
        <v>0.0491472266484116</v>
      </c>
      <c r="I90" s="25">
        <f t="shared" si="106"/>
        <v>-0.488580713411777</v>
      </c>
      <c r="J90" s="21">
        <v>25.9824</v>
      </c>
      <c r="K90" s="2">
        <f t="shared" si="107"/>
        <v>0.119723499523795</v>
      </c>
      <c r="L90" s="25">
        <f t="shared" si="108"/>
        <v>-1.05406355504641</v>
      </c>
      <c r="M90" s="21">
        <v>106.1042</v>
      </c>
      <c r="N90" s="2">
        <f t="shared" si="109"/>
        <v>0.00819542063649692</v>
      </c>
      <c r="O90" s="25">
        <f t="shared" si="110"/>
        <v>-1.24835018090748</v>
      </c>
      <c r="P90" s="9">
        <v>1499729.54</v>
      </c>
      <c r="Q90" s="2">
        <f t="shared" si="111"/>
        <v>0.177091261736843</v>
      </c>
      <c r="R90" s="25">
        <f t="shared" si="112"/>
        <v>0.114297516122522</v>
      </c>
      <c r="S90" s="9">
        <v>9117.76</v>
      </c>
      <c r="T90" s="2">
        <f t="shared" si="113"/>
        <v>0.00422937299545345</v>
      </c>
      <c r="U90" s="25">
        <f t="shared" si="114"/>
        <v>-0.544660147433859</v>
      </c>
      <c r="V90" s="21">
        <v>0.0137</v>
      </c>
      <c r="W90" s="2">
        <f t="shared" si="115"/>
        <v>0.0959999999999999</v>
      </c>
      <c r="X90" s="25">
        <f t="shared" si="116"/>
        <v>0.651085468607057</v>
      </c>
      <c r="Y90" s="21">
        <v>1.3162</v>
      </c>
      <c r="Z90" s="2">
        <f t="shared" si="117"/>
        <v>0.307180454861456</v>
      </c>
      <c r="AA90" s="25">
        <f t="shared" si="118"/>
        <v>-0.103415746516098</v>
      </c>
    </row>
    <row r="91" spans="1:27">
      <c r="A91" s="8">
        <v>230000</v>
      </c>
      <c r="B91" s="8">
        <v>2021</v>
      </c>
      <c r="C91" s="1" t="s">
        <v>67</v>
      </c>
      <c r="D91" s="8">
        <v>324100</v>
      </c>
      <c r="E91" s="2">
        <f t="shared" si="119"/>
        <v>-0.0279614783623205</v>
      </c>
      <c r="F91" s="25">
        <f t="shared" si="120"/>
        <v>-0.924079229636807</v>
      </c>
      <c r="G91" s="21">
        <v>340.797507073228</v>
      </c>
      <c r="H91" s="2">
        <f t="shared" si="105"/>
        <v>0.106712886709909</v>
      </c>
      <c r="I91" s="25">
        <f t="shared" si="106"/>
        <v>-0.423787834117786</v>
      </c>
      <c r="J91" s="21">
        <v>30.8255</v>
      </c>
      <c r="K91" s="2">
        <f t="shared" si="107"/>
        <v>0.186399254880227</v>
      </c>
      <c r="L91" s="25">
        <f t="shared" si="108"/>
        <v>0.0503799369003934</v>
      </c>
      <c r="M91" s="21">
        <v>110.8489</v>
      </c>
      <c r="N91" s="2">
        <f t="shared" si="109"/>
        <v>0.0447173627434163</v>
      </c>
      <c r="O91" s="25">
        <f t="shared" si="110"/>
        <v>-0.487967109147257</v>
      </c>
      <c r="P91" s="9">
        <v>1166000.74</v>
      </c>
      <c r="Q91" s="2">
        <f t="shared" si="111"/>
        <v>-0.222525989586096</v>
      </c>
      <c r="R91" s="25">
        <f t="shared" si="112"/>
        <v>-1.59154501923181</v>
      </c>
      <c r="S91" s="9">
        <v>8661.76</v>
      </c>
      <c r="T91" s="2">
        <f t="shared" si="113"/>
        <v>-0.0500122837188082</v>
      </c>
      <c r="U91" s="25">
        <f t="shared" si="114"/>
        <v>-1.05808025787978</v>
      </c>
      <c r="V91" s="21">
        <v>0.0137</v>
      </c>
      <c r="W91" s="2">
        <f t="shared" si="115"/>
        <v>0</v>
      </c>
      <c r="X91" s="25">
        <f t="shared" si="116"/>
        <v>-0.241936412444086</v>
      </c>
      <c r="Y91" s="21">
        <v>0.1136</v>
      </c>
      <c r="Z91" s="2">
        <f t="shared" si="117"/>
        <v>-0.91369092843033</v>
      </c>
      <c r="AA91" s="25">
        <f t="shared" si="118"/>
        <v>-1.81473010266411</v>
      </c>
    </row>
    <row r="92" spans="1:27">
      <c r="A92" s="8">
        <v>310000</v>
      </c>
      <c r="B92" s="8">
        <v>2011</v>
      </c>
      <c r="C92" s="1" t="s">
        <v>68</v>
      </c>
      <c r="D92" s="8">
        <v>145710</v>
      </c>
      <c r="E92" s="10">
        <f>AVERAGE(E93:E102)</f>
        <v>0.152077316508891</v>
      </c>
      <c r="F92" s="11">
        <f>STDEVP(E93:E102)</f>
        <v>0.245495101820855</v>
      </c>
      <c r="G92" s="21">
        <v>40.16</v>
      </c>
      <c r="H92" s="10">
        <f>AVERAGE(H93:H102)</f>
        <v>0.294956933598434</v>
      </c>
      <c r="I92" s="11">
        <f>STDEVP(H93:H102)</f>
        <v>0.421754705660429</v>
      </c>
      <c r="J92" s="21">
        <v>8.2887</v>
      </c>
      <c r="K92" s="10">
        <f>AVERAGE(K93:K102)</f>
        <v>0.176322695505861</v>
      </c>
      <c r="L92" s="11">
        <f>STDEVP(K93:K102)</f>
        <v>0.165798849261492</v>
      </c>
      <c r="M92" s="21">
        <v>59.7458</v>
      </c>
      <c r="N92" s="10">
        <f>AVERAGE(N93:N102)</f>
        <v>0.0661879808891263</v>
      </c>
      <c r="O92" s="11">
        <f>STDEVP(N93:N102)</f>
        <v>0.0615779230444658</v>
      </c>
      <c r="P92" s="9">
        <v>202043.4</v>
      </c>
      <c r="Q92" s="10">
        <f>AVERAGE(Q93:Q102)</f>
        <v>0.138306218185898</v>
      </c>
      <c r="R92" s="11">
        <f>STDEVP(Q93:Q102)</f>
        <v>0.0954528256031259</v>
      </c>
      <c r="S92" s="9">
        <v>3978</v>
      </c>
      <c r="T92" s="10">
        <f>AVERAGE(T93:T102)</f>
        <v>0.0633991134773927</v>
      </c>
      <c r="U92" s="11">
        <f>STDEVP(T93:T102)</f>
        <v>0.0930180032055064</v>
      </c>
      <c r="V92" s="21">
        <v>0.0106</v>
      </c>
      <c r="W92" s="10">
        <f>AVERAGE(W93:W102)</f>
        <v>0.132154424525473</v>
      </c>
      <c r="X92" s="11">
        <f>STDEVP(W93:W102)</f>
        <v>0.283308514074795</v>
      </c>
      <c r="Y92" s="21">
        <v>0.0682</v>
      </c>
      <c r="Z92" s="10">
        <f>AVERAGE(Z93:Z102)</f>
        <v>0.292894057046634</v>
      </c>
      <c r="AA92" s="11">
        <f>STDEVP(Z93:Z102)</f>
        <v>0.629827867399976</v>
      </c>
    </row>
    <row r="93" spans="1:27">
      <c r="A93" s="8">
        <v>310000</v>
      </c>
      <c r="B93" s="8">
        <v>2012</v>
      </c>
      <c r="C93" s="1" t="s">
        <v>68</v>
      </c>
      <c r="D93" s="8">
        <v>185733</v>
      </c>
      <c r="E93" s="2">
        <f>D93/D92-1</f>
        <v>0.27467572575664</v>
      </c>
      <c r="F93" s="25">
        <f>STANDARDIZE(E93,E$92,F$92)</f>
        <v>0.499392486198003</v>
      </c>
      <c r="G93" s="21">
        <v>100.13</v>
      </c>
      <c r="H93" s="2">
        <f t="shared" ref="H93:H102" si="121">G93/G92-1</f>
        <v>1.49327689243028</v>
      </c>
      <c r="I93" s="25">
        <f t="shared" ref="I93:I102" si="122">STANDARDIZE(H93,H$92,I$92)</f>
        <v>2.84127229109486</v>
      </c>
      <c r="J93" s="21">
        <v>10.1793</v>
      </c>
      <c r="K93" s="2">
        <f t="shared" ref="K93:K102" si="123">J93/J92-1</f>
        <v>0.228093669694886</v>
      </c>
      <c r="L93" s="25">
        <f t="shared" ref="L93:L102" si="124">STANDARDIZE(K93,K$92,L$92)</f>
        <v>0.312251709946274</v>
      </c>
      <c r="M93" s="21">
        <v>68.0049</v>
      </c>
      <c r="N93" s="2">
        <f t="shared" ref="N93:N102" si="125">M93/M92-1</f>
        <v>0.138237332163935</v>
      </c>
      <c r="O93" s="25">
        <f t="shared" ref="O93:O102" si="126">STANDARDIZE(N93,N$92,O$92)</f>
        <v>1.17005166320373</v>
      </c>
      <c r="P93" s="9">
        <v>266173.46</v>
      </c>
      <c r="Q93" s="2">
        <f t="shared" ref="Q93:Q102" si="127">P93/P92-1</f>
        <v>0.317407349114101</v>
      </c>
      <c r="R93" s="25">
        <f t="shared" ref="R93:R102" si="128">STANDARDIZE(Q93,Q$92,R$92)</f>
        <v>1.87633136888865</v>
      </c>
      <c r="S93" s="9">
        <v>3973</v>
      </c>
      <c r="T93" s="2">
        <f t="shared" ref="T93:T102" si="129">S93/S92-1</f>
        <v>-0.0012569130216189</v>
      </c>
      <c r="U93" s="25">
        <f t="shared" ref="U93:U102" si="130">STANDARDIZE(T93,T$92,U$92)</f>
        <v>-0.695091533583728</v>
      </c>
      <c r="V93" s="21">
        <v>0.0094</v>
      </c>
      <c r="W93" s="2">
        <f t="shared" ref="W93:W102" si="131">V93/V92-1</f>
        <v>-0.113207547169811</v>
      </c>
      <c r="X93" s="25">
        <f t="shared" ref="X93:X102" si="132">STANDARDIZE(W93,W$92,X$92)</f>
        <v>-0.866059294040515</v>
      </c>
      <c r="Y93" s="21">
        <v>0.0767</v>
      </c>
      <c r="Z93" s="2">
        <f t="shared" ref="Z93:Z102" si="133">Y93/Y92-1</f>
        <v>0.124633431085044</v>
      </c>
      <c r="AA93" s="25">
        <f t="shared" ref="AA93:AA102" si="134">STANDARDIZE(Z93,Z$92,AA$92)</f>
        <v>-0.267153352004248</v>
      </c>
    </row>
    <row r="94" spans="1:27">
      <c r="A94" s="8">
        <v>310000</v>
      </c>
      <c r="B94" s="8">
        <v>2013</v>
      </c>
      <c r="C94" s="1" t="s">
        <v>68</v>
      </c>
      <c r="D94" s="8">
        <v>279959</v>
      </c>
      <c r="E94" s="2">
        <f t="shared" ref="E94:E102" si="135">D94/D93-1</f>
        <v>0.507319647020185</v>
      </c>
      <c r="F94" s="25">
        <f t="shared" ref="F94:F102" si="136">STANDARDIZE(E94,E$92,F$92)</f>
        <v>1.44704447411144</v>
      </c>
      <c r="G94" s="21">
        <v>153.04</v>
      </c>
      <c r="H94" s="2">
        <f t="shared" si="121"/>
        <v>0.528413063018077</v>
      </c>
      <c r="I94" s="25">
        <f t="shared" si="122"/>
        <v>0.553535328204749</v>
      </c>
      <c r="J94" s="21">
        <v>10.2997</v>
      </c>
      <c r="K94" s="2">
        <f t="shared" si="123"/>
        <v>0.011827925299382</v>
      </c>
      <c r="L94" s="25">
        <f t="shared" si="124"/>
        <v>-0.992134571133505</v>
      </c>
      <c r="M94" s="21">
        <v>77.4855</v>
      </c>
      <c r="N94" s="2">
        <f t="shared" si="125"/>
        <v>0.139410542475616</v>
      </c>
      <c r="O94" s="25">
        <f t="shared" si="126"/>
        <v>1.18910411339491</v>
      </c>
      <c r="P94" s="9">
        <v>317955.7</v>
      </c>
      <c r="Q94" s="2">
        <f t="shared" si="127"/>
        <v>0.194543212535164</v>
      </c>
      <c r="R94" s="25">
        <f t="shared" si="128"/>
        <v>0.58916007979783</v>
      </c>
      <c r="S94" s="9">
        <v>3923</v>
      </c>
      <c r="T94" s="2">
        <f t="shared" si="129"/>
        <v>-0.0125849484017115</v>
      </c>
      <c r="U94" s="25">
        <f t="shared" si="130"/>
        <v>-0.816874790477185</v>
      </c>
      <c r="V94" s="21">
        <v>0.0184</v>
      </c>
      <c r="W94" s="2">
        <f t="shared" si="131"/>
        <v>0.957446808510638</v>
      </c>
      <c r="X94" s="25">
        <f t="shared" si="132"/>
        <v>2.91305182507604</v>
      </c>
      <c r="Y94" s="21">
        <v>0.0937</v>
      </c>
      <c r="Z94" s="2">
        <f t="shared" si="133"/>
        <v>0.221642764015645</v>
      </c>
      <c r="AA94" s="25">
        <f t="shared" si="134"/>
        <v>-0.113128200130498</v>
      </c>
    </row>
    <row r="95" spans="1:27">
      <c r="A95" s="8">
        <v>310000</v>
      </c>
      <c r="B95" s="8">
        <v>2014</v>
      </c>
      <c r="C95" s="1" t="s">
        <v>68</v>
      </c>
      <c r="D95" s="8">
        <v>405901</v>
      </c>
      <c r="E95" s="2">
        <f t="shared" si="135"/>
        <v>0.449858729313935</v>
      </c>
      <c r="F95" s="25">
        <f t="shared" si="136"/>
        <v>1.21298311288648</v>
      </c>
      <c r="G95" s="21">
        <v>173.82</v>
      </c>
      <c r="H95" s="2">
        <f t="shared" si="121"/>
        <v>0.135781495033978</v>
      </c>
      <c r="I95" s="25">
        <f t="shared" si="122"/>
        <v>-0.377412359431064</v>
      </c>
      <c r="J95" s="21">
        <v>10.8502</v>
      </c>
      <c r="K95" s="2">
        <f t="shared" si="123"/>
        <v>0.0534481586842335</v>
      </c>
      <c r="L95" s="25">
        <f t="shared" si="124"/>
        <v>-0.741106089511117</v>
      </c>
      <c r="M95" s="21">
        <v>81.1955</v>
      </c>
      <c r="N95" s="2">
        <f t="shared" si="125"/>
        <v>0.047879925921624</v>
      </c>
      <c r="O95" s="25">
        <f t="shared" si="126"/>
        <v>-0.297315239981088</v>
      </c>
      <c r="P95" s="9">
        <v>407677.95</v>
      </c>
      <c r="Q95" s="2">
        <f t="shared" si="127"/>
        <v>0.282184750894543</v>
      </c>
      <c r="R95" s="25">
        <f t="shared" si="128"/>
        <v>1.5073260723246</v>
      </c>
      <c r="S95" s="9">
        <v>4228</v>
      </c>
      <c r="T95" s="2">
        <f t="shared" si="129"/>
        <v>0.0777466224827938</v>
      </c>
      <c r="U95" s="25">
        <f t="shared" si="130"/>
        <v>0.154244431303292</v>
      </c>
      <c r="V95" s="21">
        <v>0.0202</v>
      </c>
      <c r="W95" s="2">
        <f t="shared" si="131"/>
        <v>0.0978260869565217</v>
      </c>
      <c r="X95" s="25">
        <f t="shared" si="132"/>
        <v>-0.12116945260561</v>
      </c>
      <c r="Y95" s="21">
        <v>0.1118</v>
      </c>
      <c r="Z95" s="2">
        <f t="shared" si="133"/>
        <v>0.193169690501601</v>
      </c>
      <c r="AA95" s="25">
        <f t="shared" si="134"/>
        <v>-0.158335906851361</v>
      </c>
    </row>
    <row r="96" spans="1:27">
      <c r="A96" s="8">
        <v>310000</v>
      </c>
      <c r="B96" s="8">
        <v>2015</v>
      </c>
      <c r="C96" s="1" t="s">
        <v>68</v>
      </c>
      <c r="D96" s="8">
        <v>464757</v>
      </c>
      <c r="E96" s="2">
        <f t="shared" si="135"/>
        <v>0.1450008745975</v>
      </c>
      <c r="F96" s="25">
        <f t="shared" si="136"/>
        <v>-0.0288251857528107</v>
      </c>
      <c r="G96" s="21">
        <v>215.48</v>
      </c>
      <c r="H96" s="2">
        <f t="shared" si="121"/>
        <v>0.239673225175469</v>
      </c>
      <c r="I96" s="25">
        <f t="shared" si="122"/>
        <v>-0.131080240910166</v>
      </c>
      <c r="J96" s="21">
        <v>17.3743</v>
      </c>
      <c r="K96" s="2">
        <f t="shared" si="123"/>
        <v>0.601288455512341</v>
      </c>
      <c r="L96" s="25">
        <f t="shared" si="124"/>
        <v>2.56314058812459</v>
      </c>
      <c r="M96" s="21">
        <v>82.9466</v>
      </c>
      <c r="N96" s="2">
        <f t="shared" si="125"/>
        <v>0.0215664661218911</v>
      </c>
      <c r="O96" s="25">
        <f t="shared" si="126"/>
        <v>-0.724634943192446</v>
      </c>
      <c r="P96" s="9">
        <v>475024.56</v>
      </c>
      <c r="Q96" s="2">
        <f t="shared" si="127"/>
        <v>0.165195615804092</v>
      </c>
      <c r="R96" s="25">
        <f t="shared" si="128"/>
        <v>0.281703526829003</v>
      </c>
      <c r="S96" s="9">
        <v>4424</v>
      </c>
      <c r="T96" s="2">
        <f t="shared" si="129"/>
        <v>0.0463576158940397</v>
      </c>
      <c r="U96" s="25">
        <f t="shared" si="130"/>
        <v>-0.183206443871976</v>
      </c>
      <c r="V96" s="21">
        <v>0.023</v>
      </c>
      <c r="W96" s="2">
        <f t="shared" si="131"/>
        <v>0.138613861386139</v>
      </c>
      <c r="X96" s="25">
        <f t="shared" si="132"/>
        <v>0.0228000096705883</v>
      </c>
      <c r="Y96" s="21">
        <v>0.1414</v>
      </c>
      <c r="Z96" s="2">
        <f t="shared" si="133"/>
        <v>0.264758497316637</v>
      </c>
      <c r="AA96" s="25">
        <f t="shared" si="134"/>
        <v>-0.0446718241384672</v>
      </c>
    </row>
    <row r="97" spans="1:27">
      <c r="A97" s="8">
        <v>310000</v>
      </c>
      <c r="B97" s="8">
        <v>2016</v>
      </c>
      <c r="C97" s="1" t="s">
        <v>68</v>
      </c>
      <c r="D97" s="8">
        <v>478811</v>
      </c>
      <c r="E97" s="2">
        <f t="shared" si="135"/>
        <v>0.030239458469695</v>
      </c>
      <c r="F97" s="25">
        <f t="shared" si="136"/>
        <v>-0.496294456123629</v>
      </c>
      <c r="G97" s="21">
        <v>225.414628496761</v>
      </c>
      <c r="H97" s="2">
        <f t="shared" si="121"/>
        <v>0.0461046431073</v>
      </c>
      <c r="I97" s="25">
        <f t="shared" si="122"/>
        <v>-0.590040341343565</v>
      </c>
      <c r="J97" s="21">
        <v>22.4361</v>
      </c>
      <c r="K97" s="2">
        <f t="shared" si="123"/>
        <v>0.291338356077655</v>
      </c>
      <c r="L97" s="25">
        <f t="shared" si="124"/>
        <v>0.693706024403076</v>
      </c>
      <c r="M97" s="21">
        <v>88.4075</v>
      </c>
      <c r="N97" s="2">
        <f t="shared" si="125"/>
        <v>0.0658363332553715</v>
      </c>
      <c r="O97" s="25">
        <f t="shared" si="126"/>
        <v>-0.00571061212150469</v>
      </c>
      <c r="P97" s="9">
        <v>532551.25</v>
      </c>
      <c r="Q97" s="2">
        <f t="shared" si="127"/>
        <v>0.121102559412928</v>
      </c>
      <c r="R97" s="25">
        <f t="shared" si="128"/>
        <v>-0.180232053522433</v>
      </c>
      <c r="S97" s="9">
        <v>4424</v>
      </c>
      <c r="T97" s="2">
        <f t="shared" si="129"/>
        <v>0</v>
      </c>
      <c r="U97" s="25">
        <f t="shared" si="130"/>
        <v>-0.681578955606302</v>
      </c>
      <c r="V97" s="21">
        <v>0.0234</v>
      </c>
      <c r="W97" s="2">
        <f t="shared" si="131"/>
        <v>0.0173913043478262</v>
      </c>
      <c r="X97" s="25">
        <f t="shared" si="132"/>
        <v>-0.405081790614132</v>
      </c>
      <c r="Y97" s="21">
        <v>0.0866</v>
      </c>
      <c r="Z97" s="2">
        <f t="shared" si="133"/>
        <v>-0.387553041018388</v>
      </c>
      <c r="AA97" s="25">
        <f t="shared" si="134"/>
        <v>-1.0803699443691</v>
      </c>
    </row>
    <row r="98" spans="1:27">
      <c r="A98" s="8">
        <v>310000</v>
      </c>
      <c r="B98" s="8">
        <v>2017</v>
      </c>
      <c r="C98" s="1" t="s">
        <v>68</v>
      </c>
      <c r="D98" s="8">
        <v>706159</v>
      </c>
      <c r="E98" s="2">
        <f t="shared" si="135"/>
        <v>0.474817829999729</v>
      </c>
      <c r="F98" s="25">
        <f t="shared" si="136"/>
        <v>1.31465153926513</v>
      </c>
      <c r="G98" s="21">
        <v>267.796800927946</v>
      </c>
      <c r="H98" s="2">
        <f t="shared" si="121"/>
        <v>0.18801873114368</v>
      </c>
      <c r="I98" s="25">
        <f t="shared" si="122"/>
        <v>-0.253555445901425</v>
      </c>
      <c r="J98" s="21">
        <v>26.1491</v>
      </c>
      <c r="K98" s="2">
        <f t="shared" si="123"/>
        <v>0.165492220127384</v>
      </c>
      <c r="L98" s="25">
        <f t="shared" si="124"/>
        <v>-0.0653229827994482</v>
      </c>
      <c r="M98" s="21">
        <v>92.817</v>
      </c>
      <c r="N98" s="2">
        <f t="shared" si="125"/>
        <v>0.0498769900743714</v>
      </c>
      <c r="O98" s="25">
        <f t="shared" si="126"/>
        <v>-0.264883744178521</v>
      </c>
      <c r="P98" s="9">
        <v>582873.96</v>
      </c>
      <c r="Q98" s="2">
        <f t="shared" si="127"/>
        <v>0.0944936473250226</v>
      </c>
      <c r="R98" s="25">
        <f t="shared" si="128"/>
        <v>-0.458997107566406</v>
      </c>
      <c r="S98" s="9">
        <v>5044</v>
      </c>
      <c r="T98" s="2">
        <f t="shared" si="129"/>
        <v>0.140144665461121</v>
      </c>
      <c r="U98" s="25">
        <f t="shared" si="130"/>
        <v>0.825061271355966</v>
      </c>
      <c r="V98" s="21">
        <v>0.0254</v>
      </c>
      <c r="W98" s="2">
        <f t="shared" si="131"/>
        <v>0.0854700854700854</v>
      </c>
      <c r="X98" s="25">
        <f t="shared" si="132"/>
        <v>-0.164782690022027</v>
      </c>
      <c r="Y98" s="21">
        <v>0.1503</v>
      </c>
      <c r="Z98" s="2">
        <f t="shared" si="133"/>
        <v>0.735565819861432</v>
      </c>
      <c r="AA98" s="25">
        <f t="shared" si="134"/>
        <v>0.702845627714463</v>
      </c>
    </row>
    <row r="99" spans="1:27">
      <c r="A99" s="8">
        <v>310000</v>
      </c>
      <c r="B99" s="8">
        <v>2018</v>
      </c>
      <c r="C99" s="1" t="s">
        <v>68</v>
      </c>
      <c r="D99" s="8">
        <v>717716</v>
      </c>
      <c r="E99" s="2">
        <f t="shared" si="135"/>
        <v>0.0163660025574976</v>
      </c>
      <c r="F99" s="25">
        <f t="shared" si="136"/>
        <v>-0.552806605691164</v>
      </c>
      <c r="G99" s="21">
        <v>294.304274841317</v>
      </c>
      <c r="H99" s="2">
        <f t="shared" si="121"/>
        <v>0.0989835346110173</v>
      </c>
      <c r="I99" s="25">
        <f t="shared" si="122"/>
        <v>-0.464662033066212</v>
      </c>
      <c r="J99" s="21">
        <v>31.5407</v>
      </c>
      <c r="K99" s="2">
        <f t="shared" si="123"/>
        <v>0.20618682860978</v>
      </c>
      <c r="L99" s="25">
        <f t="shared" si="124"/>
        <v>0.180122680205209</v>
      </c>
      <c r="M99" s="21">
        <v>108.9845</v>
      </c>
      <c r="N99" s="2">
        <f t="shared" si="125"/>
        <v>0.174186840772703</v>
      </c>
      <c r="O99" s="25">
        <f t="shared" si="126"/>
        <v>1.7538568133516</v>
      </c>
      <c r="P99" s="9">
        <v>617610.83</v>
      </c>
      <c r="Q99" s="2">
        <f t="shared" si="127"/>
        <v>0.0595958515628319</v>
      </c>
      <c r="R99" s="25">
        <f t="shared" si="128"/>
        <v>-0.824599650410857</v>
      </c>
      <c r="S99" s="9">
        <v>6548</v>
      </c>
      <c r="T99" s="2">
        <f t="shared" si="129"/>
        <v>0.29817605075337</v>
      </c>
      <c r="U99" s="25">
        <f t="shared" si="130"/>
        <v>2.52399459443653</v>
      </c>
      <c r="V99" s="21">
        <v>0.0247</v>
      </c>
      <c r="W99" s="2">
        <f t="shared" si="131"/>
        <v>-0.0275590551181102</v>
      </c>
      <c r="X99" s="25">
        <f t="shared" si="132"/>
        <v>-0.56374401653675</v>
      </c>
      <c r="Y99" s="21">
        <v>0.3962</v>
      </c>
      <c r="Z99" s="2">
        <f t="shared" si="133"/>
        <v>1.63606121091151</v>
      </c>
      <c r="AA99" s="25">
        <f t="shared" si="134"/>
        <v>2.13259403622401</v>
      </c>
    </row>
    <row r="100" spans="1:27">
      <c r="A100" s="8">
        <v>310000</v>
      </c>
      <c r="B100" s="8">
        <v>2019</v>
      </c>
      <c r="C100" s="1" t="s">
        <v>68</v>
      </c>
      <c r="D100" s="8">
        <v>598538</v>
      </c>
      <c r="E100" s="2">
        <f t="shared" si="135"/>
        <v>-0.166051753061099</v>
      </c>
      <c r="F100" s="25">
        <f t="shared" si="136"/>
        <v>-1.29586727885976</v>
      </c>
      <c r="G100" s="21">
        <v>317.110383571475</v>
      </c>
      <c r="H100" s="2">
        <f t="shared" si="121"/>
        <v>0.0774915985928324</v>
      </c>
      <c r="I100" s="25">
        <f t="shared" si="122"/>
        <v>-0.515620411786683</v>
      </c>
      <c r="J100" s="21">
        <v>33.669</v>
      </c>
      <c r="K100" s="2">
        <f t="shared" si="123"/>
        <v>0.0674778936421829</v>
      </c>
      <c r="L100" s="25">
        <f t="shared" si="124"/>
        <v>-0.656487076650405</v>
      </c>
      <c r="M100" s="21">
        <v>113.0823</v>
      </c>
      <c r="N100" s="2">
        <f t="shared" si="125"/>
        <v>0.0375998421793926</v>
      </c>
      <c r="O100" s="25">
        <f t="shared" si="126"/>
        <v>-0.464259547842984</v>
      </c>
      <c r="P100" s="9">
        <v>672080.16</v>
      </c>
      <c r="Q100" s="2">
        <f t="shared" si="127"/>
        <v>0.0881936121489322</v>
      </c>
      <c r="R100" s="25">
        <f t="shared" si="128"/>
        <v>-0.524998665260306</v>
      </c>
      <c r="S100" s="9">
        <v>6548</v>
      </c>
      <c r="T100" s="2">
        <f t="shared" si="129"/>
        <v>0</v>
      </c>
      <c r="U100" s="25">
        <f t="shared" si="130"/>
        <v>-0.681578955606302</v>
      </c>
      <c r="V100" s="21">
        <v>0.0254</v>
      </c>
      <c r="W100" s="2">
        <f t="shared" si="131"/>
        <v>0.0283400809716599</v>
      </c>
      <c r="X100" s="25">
        <f t="shared" si="132"/>
        <v>-0.366435664289305</v>
      </c>
      <c r="Y100" s="21">
        <v>0.6185</v>
      </c>
      <c r="Z100" s="2">
        <f t="shared" si="133"/>
        <v>0.56108026249369</v>
      </c>
      <c r="AA100" s="25">
        <f t="shared" si="134"/>
        <v>0.425808731763757</v>
      </c>
    </row>
    <row r="101" spans="1:27">
      <c r="A101" s="8">
        <v>310000</v>
      </c>
      <c r="B101" s="8">
        <v>2020</v>
      </c>
      <c r="C101" s="1" t="s">
        <v>68</v>
      </c>
      <c r="D101" s="8">
        <v>520769</v>
      </c>
      <c r="E101" s="2">
        <f t="shared" si="135"/>
        <v>-0.129931599998663</v>
      </c>
      <c r="F101" s="25">
        <f t="shared" si="136"/>
        <v>-1.14873541026226</v>
      </c>
      <c r="G101" s="21">
        <v>334.822884956866</v>
      </c>
      <c r="H101" s="2">
        <f t="shared" si="121"/>
        <v>0.0558559489156516</v>
      </c>
      <c r="I101" s="25">
        <f t="shared" si="122"/>
        <v>-0.566919542268942</v>
      </c>
      <c r="J101" s="21">
        <v>35.5453</v>
      </c>
      <c r="K101" s="2">
        <f t="shared" si="123"/>
        <v>0.0557278208440999</v>
      </c>
      <c r="L101" s="25">
        <f t="shared" si="124"/>
        <v>-0.727356523877697</v>
      </c>
      <c r="M101" s="21">
        <v>109.0025</v>
      </c>
      <c r="N101" s="2">
        <f t="shared" si="125"/>
        <v>-0.0360781483928078</v>
      </c>
      <c r="O101" s="25">
        <f t="shared" si="126"/>
        <v>-1.66075963958848</v>
      </c>
      <c r="P101" s="9">
        <v>697996.85</v>
      </c>
      <c r="Q101" s="2">
        <f t="shared" si="127"/>
        <v>0.0385619030920359</v>
      </c>
      <c r="R101" s="25">
        <f t="shared" si="128"/>
        <v>-1.04495927138479</v>
      </c>
      <c r="S101" s="9">
        <v>6464</v>
      </c>
      <c r="T101" s="2">
        <f t="shared" si="129"/>
        <v>-0.0128283445326818</v>
      </c>
      <c r="U101" s="25">
        <f t="shared" si="130"/>
        <v>-0.819491446636021</v>
      </c>
      <c r="V101" s="21">
        <v>0.0275</v>
      </c>
      <c r="W101" s="2">
        <f t="shared" si="131"/>
        <v>0.0826771653543308</v>
      </c>
      <c r="X101" s="25">
        <f t="shared" si="132"/>
        <v>-0.174640918691488</v>
      </c>
      <c r="Y101" s="21">
        <v>0.8991</v>
      </c>
      <c r="Z101" s="2">
        <f t="shared" si="133"/>
        <v>0.453678253839935</v>
      </c>
      <c r="AA101" s="25">
        <f t="shared" si="134"/>
        <v>0.255282760759765</v>
      </c>
    </row>
    <row r="102" spans="1:27">
      <c r="A102" s="8">
        <v>310000</v>
      </c>
      <c r="B102" s="8">
        <v>2021</v>
      </c>
      <c r="C102" s="1" t="s">
        <v>68</v>
      </c>
      <c r="D102" s="8">
        <v>478315</v>
      </c>
      <c r="E102" s="2">
        <f t="shared" si="135"/>
        <v>-0.0815217495665065</v>
      </c>
      <c r="F102" s="25">
        <f t="shared" si="136"/>
        <v>-0.951542675771437</v>
      </c>
      <c r="G102" s="21">
        <v>363.607676665763</v>
      </c>
      <c r="H102" s="2">
        <f t="shared" si="121"/>
        <v>0.0859702039560564</v>
      </c>
      <c r="I102" s="25">
        <f t="shared" si="122"/>
        <v>-0.495517244591555</v>
      </c>
      <c r="J102" s="21">
        <v>38.4723</v>
      </c>
      <c r="K102" s="2">
        <f t="shared" si="123"/>
        <v>0.0823456265666629</v>
      </c>
      <c r="L102" s="25">
        <f t="shared" si="124"/>
        <v>-0.566813758706978</v>
      </c>
      <c r="M102" s="21">
        <v>111.5492</v>
      </c>
      <c r="N102" s="2">
        <f t="shared" si="125"/>
        <v>0.0233636843191669</v>
      </c>
      <c r="O102" s="25">
        <f t="shared" si="126"/>
        <v>-0.695448863045214</v>
      </c>
      <c r="P102" s="9">
        <v>713201.79</v>
      </c>
      <c r="Q102" s="2">
        <f t="shared" si="127"/>
        <v>0.0217836799693294</v>
      </c>
      <c r="R102" s="25">
        <f t="shared" si="128"/>
        <v>-1.22073429969529</v>
      </c>
      <c r="S102" s="9">
        <v>7099</v>
      </c>
      <c r="T102" s="2">
        <f t="shared" si="129"/>
        <v>0.098236386138614</v>
      </c>
      <c r="U102" s="25">
        <f t="shared" si="130"/>
        <v>0.374521828685729</v>
      </c>
      <c r="V102" s="21">
        <v>0.029</v>
      </c>
      <c r="W102" s="2">
        <f t="shared" si="131"/>
        <v>0.0545454545454547</v>
      </c>
      <c r="X102" s="25">
        <f t="shared" si="132"/>
        <v>-0.273938007946805</v>
      </c>
      <c r="Y102" s="21">
        <v>0.1132</v>
      </c>
      <c r="Z102" s="2">
        <f t="shared" si="133"/>
        <v>-0.874096318540763</v>
      </c>
      <c r="AA102" s="25">
        <f t="shared" si="134"/>
        <v>-1.85287192896832</v>
      </c>
    </row>
    <row r="103" spans="1:27">
      <c r="A103" s="8">
        <v>320000</v>
      </c>
      <c r="B103" s="8">
        <v>2011</v>
      </c>
      <c r="C103" s="1" t="s">
        <v>69</v>
      </c>
      <c r="D103" s="8">
        <v>177730</v>
      </c>
      <c r="E103" s="10">
        <f>AVERAGE(E104:E113)</f>
        <v>0.163470186966909</v>
      </c>
      <c r="F103" s="11">
        <f>STDEVP(E104:E113)</f>
        <v>0.256793562917485</v>
      </c>
      <c r="G103" s="21">
        <v>41.89</v>
      </c>
      <c r="H103" s="10">
        <f>AVERAGE(H104:H113)</f>
        <v>0.289061113992972</v>
      </c>
      <c r="I103" s="11">
        <f>STDEVP(H104:H113)</f>
        <v>0.396663141053182</v>
      </c>
      <c r="J103" s="21">
        <v>10.8662</v>
      </c>
      <c r="K103" s="10">
        <f>AVERAGE(K104:K113)</f>
        <v>0.146060634870953</v>
      </c>
      <c r="L103" s="11">
        <f>STDEVP(K104:K113)</f>
        <v>0.0710238670085656</v>
      </c>
      <c r="M103" s="21">
        <v>61.1821</v>
      </c>
      <c r="N103" s="10">
        <f>AVERAGE(N104:N113)</f>
        <v>0.0681462509675878</v>
      </c>
      <c r="O103" s="11">
        <f>STDEVP(N104:N113)</f>
        <v>0.0538602407014246</v>
      </c>
      <c r="P103" s="9">
        <v>1162101.2</v>
      </c>
      <c r="Q103" s="10">
        <f>AVERAGE(Q104:Q113)</f>
        <v>0.139307381714645</v>
      </c>
      <c r="R103" s="11">
        <f>STDEVP(Q104:Q113)</f>
        <v>0.0891759629367177</v>
      </c>
      <c r="S103" s="9">
        <v>9536</v>
      </c>
      <c r="T103" s="10">
        <f>AVERAGE(T104:T113)</f>
        <v>0.111074237712042</v>
      </c>
      <c r="U103" s="11">
        <f>STDEVP(T104:T113)</f>
        <v>0.241369076496792</v>
      </c>
      <c r="V103" s="21">
        <v>0.0116</v>
      </c>
      <c r="W103" s="10">
        <f>AVERAGE(W104:W113)</f>
        <v>0.0358187023178478</v>
      </c>
      <c r="X103" s="11">
        <f>STDEVP(W104:W113)</f>
        <v>0.0914636105809345</v>
      </c>
      <c r="Y103" s="21">
        <v>0.0741</v>
      </c>
      <c r="Z103" s="10">
        <f>AVERAGE(Z104:Z113)</f>
        <v>0.281511130490231</v>
      </c>
      <c r="AA103" s="11">
        <f>STDEVP(Z104:Z113)</f>
        <v>0.600906772907048</v>
      </c>
    </row>
    <row r="104" spans="1:27">
      <c r="A104" s="8">
        <v>320000</v>
      </c>
      <c r="B104" s="8">
        <v>2012</v>
      </c>
      <c r="C104" s="1" t="s">
        <v>69</v>
      </c>
      <c r="D104" s="8">
        <v>217958</v>
      </c>
      <c r="E104" s="2">
        <f>D104/D103-1</f>
        <v>0.226343329769876</v>
      </c>
      <c r="F104" s="25">
        <f>STANDARDIZE(E104,E$103,F$103)</f>
        <v>0.24483924787153</v>
      </c>
      <c r="G104" s="21">
        <v>100.02</v>
      </c>
      <c r="H104" s="2">
        <f t="shared" ref="H104:H113" si="137">G104/G103-1</f>
        <v>1.38768202434949</v>
      </c>
      <c r="I104" s="25">
        <f t="shared" ref="I104:I113" si="138">STANDARDIZE(H104,H$103,I$103)</f>
        <v>2.76965716411049</v>
      </c>
      <c r="J104" s="21">
        <v>13.0454</v>
      </c>
      <c r="K104" s="2">
        <f t="shared" ref="K104:K113" si="139">J104/J103-1</f>
        <v>0.200548489812446</v>
      </c>
      <c r="L104" s="25">
        <f t="shared" ref="L104:L113" si="140">STANDARDIZE(K104,K$103,L$103)</f>
        <v>0.767176686323226</v>
      </c>
      <c r="M104" s="21">
        <v>69.5664</v>
      </c>
      <c r="N104" s="2">
        <f t="shared" ref="N104:N113" si="141">M104/M103-1</f>
        <v>0.137038447519781</v>
      </c>
      <c r="O104" s="25">
        <f t="shared" ref="O104:O113" si="142">STANDARDIZE(N104,N$103,O$103)</f>
        <v>1.27909188029996</v>
      </c>
      <c r="P104" s="9">
        <v>1567816.75</v>
      </c>
      <c r="Q104" s="2">
        <f t="shared" ref="Q104:Q113" si="143">P104/P103-1</f>
        <v>0.349122391406187</v>
      </c>
      <c r="R104" s="25">
        <f t="shared" ref="R104:R113" si="144">STANDARDIZE(Q104,Q$103,R$103)</f>
        <v>2.35282023072108</v>
      </c>
      <c r="S104" s="9">
        <v>9665.74</v>
      </c>
      <c r="T104" s="2">
        <f t="shared" ref="T104:T113" si="145">S104/S103-1</f>
        <v>0.0136052852348993</v>
      </c>
      <c r="U104" s="25">
        <f t="shared" ref="U104:U113" si="146">STANDARDIZE(T104,T$103,U$103)</f>
        <v>-0.403817066758502</v>
      </c>
      <c r="V104" s="21">
        <v>0.011</v>
      </c>
      <c r="W104" s="2">
        <f t="shared" ref="W104:W113" si="147">V104/V103-1</f>
        <v>-0.0517241379310345</v>
      </c>
      <c r="X104" s="25">
        <f t="shared" ref="X104:X113" si="148">STANDARDIZE(W104,W$103,X$103)</f>
        <v>-0.957133002872407</v>
      </c>
      <c r="Y104" s="21">
        <v>0.0826</v>
      </c>
      <c r="Z104" s="2">
        <f t="shared" ref="Z104:Z113" si="149">Y104/Y103-1</f>
        <v>0.114709851551957</v>
      </c>
      <c r="AA104" s="25">
        <f t="shared" ref="AA104:AA113" si="150">STANDARDIZE(Z104,Z$103,AA$103)</f>
        <v>-0.277582624225266</v>
      </c>
    </row>
    <row r="105" spans="1:27">
      <c r="A105" s="8">
        <v>320000</v>
      </c>
      <c r="B105" s="8">
        <v>2013</v>
      </c>
      <c r="C105" s="1" t="s">
        <v>69</v>
      </c>
      <c r="D105" s="8">
        <v>333443</v>
      </c>
      <c r="E105" s="2">
        <f t="shared" ref="E105:E113" si="151">D105/D104-1</f>
        <v>0.529849787573753</v>
      </c>
      <c r="F105" s="25">
        <f t="shared" ref="F105:F113" si="152">STANDARDIZE(E105,E$103,F$103)</f>
        <v>1.42674760396768</v>
      </c>
      <c r="G105" s="21">
        <v>159.86</v>
      </c>
      <c r="H105" s="2">
        <f t="shared" si="137"/>
        <v>0.598280343931214</v>
      </c>
      <c r="I105" s="25">
        <f t="shared" si="138"/>
        <v>0.779551205885256</v>
      </c>
      <c r="J105" s="21">
        <v>14.5732</v>
      </c>
      <c r="K105" s="2">
        <f t="shared" si="139"/>
        <v>0.117114078525764</v>
      </c>
      <c r="L105" s="25">
        <f t="shared" si="140"/>
        <v>-0.407560973013453</v>
      </c>
      <c r="M105" s="21">
        <v>79.0701</v>
      </c>
      <c r="N105" s="2">
        <f t="shared" si="141"/>
        <v>0.136613365072794</v>
      </c>
      <c r="O105" s="25">
        <f t="shared" si="142"/>
        <v>1.27119955673341</v>
      </c>
      <c r="P105" s="9">
        <v>1735687</v>
      </c>
      <c r="Q105" s="2">
        <f t="shared" si="143"/>
        <v>0.107072621848185</v>
      </c>
      <c r="R105" s="25">
        <f t="shared" si="144"/>
        <v>-0.361473639363277</v>
      </c>
      <c r="S105" s="9">
        <v>10356.5</v>
      </c>
      <c r="T105" s="2">
        <f t="shared" si="145"/>
        <v>0.0714647817963239</v>
      </c>
      <c r="U105" s="25">
        <f t="shared" si="146"/>
        <v>-0.164103274912455</v>
      </c>
      <c r="V105" s="21">
        <v>0.0122</v>
      </c>
      <c r="W105" s="2">
        <f t="shared" si="147"/>
        <v>0.109090909090909</v>
      </c>
      <c r="X105" s="25">
        <f t="shared" si="148"/>
        <v>0.801107744464385</v>
      </c>
      <c r="Y105" s="21">
        <v>0.1058</v>
      </c>
      <c r="Z105" s="2">
        <f t="shared" si="149"/>
        <v>0.280871670702179</v>
      </c>
      <c r="AA105" s="25">
        <f t="shared" si="150"/>
        <v>-0.00106415806391844</v>
      </c>
    </row>
    <row r="106" spans="1:27">
      <c r="A106" s="8">
        <v>320000</v>
      </c>
      <c r="B106" s="8">
        <v>2014</v>
      </c>
      <c r="C106" s="1" t="s">
        <v>69</v>
      </c>
      <c r="D106" s="8">
        <v>527357</v>
      </c>
      <c r="E106" s="2">
        <f t="shared" si="151"/>
        <v>0.581550669829626</v>
      </c>
      <c r="F106" s="25">
        <f t="shared" si="152"/>
        <v>1.62808007378697</v>
      </c>
      <c r="G106" s="21">
        <v>184.71</v>
      </c>
      <c r="H106" s="2">
        <f t="shared" si="137"/>
        <v>0.155448517452771</v>
      </c>
      <c r="I106" s="25">
        <f t="shared" si="138"/>
        <v>-0.33684147255388</v>
      </c>
      <c r="J106" s="21">
        <v>15.6227</v>
      </c>
      <c r="K106" s="2">
        <f t="shared" si="139"/>
        <v>0.0720157549474378</v>
      </c>
      <c r="L106" s="25">
        <f t="shared" si="140"/>
        <v>-1.04253517926003</v>
      </c>
      <c r="M106" s="21">
        <v>85.1101</v>
      </c>
      <c r="N106" s="2">
        <f t="shared" si="141"/>
        <v>0.0763879140155381</v>
      </c>
      <c r="O106" s="25">
        <f t="shared" si="142"/>
        <v>0.153019424729983</v>
      </c>
      <c r="P106" s="9">
        <v>2081008.46</v>
      </c>
      <c r="Q106" s="2">
        <f t="shared" si="143"/>
        <v>0.19895376297685</v>
      </c>
      <c r="R106" s="25">
        <f t="shared" si="144"/>
        <v>0.668861644976375</v>
      </c>
      <c r="S106" s="9">
        <v>10473.08</v>
      </c>
      <c r="T106" s="2">
        <f t="shared" si="145"/>
        <v>0.0112566986916429</v>
      </c>
      <c r="U106" s="25">
        <f t="shared" si="146"/>
        <v>-0.413547337832757</v>
      </c>
      <c r="V106" s="21">
        <v>0.0113</v>
      </c>
      <c r="W106" s="2">
        <f t="shared" si="147"/>
        <v>-0.0737704918032788</v>
      </c>
      <c r="X106" s="25">
        <f t="shared" si="148"/>
        <v>-1.19817262215068</v>
      </c>
      <c r="Y106" s="21">
        <v>0.1219</v>
      </c>
      <c r="Z106" s="2">
        <f t="shared" si="149"/>
        <v>0.152173913043478</v>
      </c>
      <c r="AA106" s="25">
        <f t="shared" si="150"/>
        <v>-0.215236744330655</v>
      </c>
    </row>
    <row r="107" spans="1:27">
      <c r="A107" s="8">
        <v>320000</v>
      </c>
      <c r="B107" s="8">
        <v>2015</v>
      </c>
      <c r="C107" s="1" t="s">
        <v>69</v>
      </c>
      <c r="D107" s="8">
        <v>571433</v>
      </c>
      <c r="E107" s="2">
        <f t="shared" si="151"/>
        <v>0.0835790555543967</v>
      </c>
      <c r="F107" s="25">
        <f t="shared" si="152"/>
        <v>-0.311110335106739</v>
      </c>
      <c r="G107" s="21">
        <v>221.84</v>
      </c>
      <c r="H107" s="2">
        <f t="shared" si="137"/>
        <v>0.201017811704835</v>
      </c>
      <c r="I107" s="25">
        <f t="shared" si="138"/>
        <v>-0.221959877729938</v>
      </c>
      <c r="J107" s="21">
        <v>19.6319</v>
      </c>
      <c r="K107" s="2">
        <f t="shared" si="139"/>
        <v>0.256626575431904</v>
      </c>
      <c r="L107" s="25">
        <f t="shared" si="140"/>
        <v>1.55674346128769</v>
      </c>
      <c r="M107" s="21">
        <v>89.1759</v>
      </c>
      <c r="N107" s="2">
        <f t="shared" si="141"/>
        <v>0.0477710635987973</v>
      </c>
      <c r="O107" s="25">
        <f t="shared" si="142"/>
        <v>-0.378297369329274</v>
      </c>
      <c r="P107" s="9">
        <v>2511542.63</v>
      </c>
      <c r="Q107" s="2">
        <f t="shared" si="143"/>
        <v>0.2068872752204</v>
      </c>
      <c r="R107" s="25">
        <f t="shared" si="144"/>
        <v>0.757826338849986</v>
      </c>
      <c r="S107" s="9">
        <v>10633.08</v>
      </c>
      <c r="T107" s="2">
        <f t="shared" si="145"/>
        <v>0.0152772632310647</v>
      </c>
      <c r="U107" s="25">
        <f t="shared" si="146"/>
        <v>-0.396890007085273</v>
      </c>
      <c r="V107" s="21">
        <v>0.0113</v>
      </c>
      <c r="W107" s="2">
        <f t="shared" si="147"/>
        <v>0</v>
      </c>
      <c r="X107" s="25">
        <f t="shared" si="148"/>
        <v>-0.39161697302724</v>
      </c>
      <c r="Y107" s="21">
        <v>0.1608</v>
      </c>
      <c r="Z107" s="2">
        <f t="shared" si="149"/>
        <v>0.319114027891715</v>
      </c>
      <c r="AA107" s="25">
        <f t="shared" si="150"/>
        <v>0.0625769239038013</v>
      </c>
    </row>
    <row r="108" spans="1:27">
      <c r="A108" s="8">
        <v>320000</v>
      </c>
      <c r="B108" s="8">
        <v>2016</v>
      </c>
      <c r="C108" s="1" t="s">
        <v>69</v>
      </c>
      <c r="D108" s="8">
        <v>544817</v>
      </c>
      <c r="E108" s="2">
        <f t="shared" si="151"/>
        <v>-0.0465776390232976</v>
      </c>
      <c r="F108" s="25">
        <f t="shared" si="152"/>
        <v>-0.817963751130712</v>
      </c>
      <c r="G108" s="21">
        <v>233.88812699321</v>
      </c>
      <c r="H108" s="2">
        <f t="shared" si="137"/>
        <v>0.0543099846430311</v>
      </c>
      <c r="I108" s="25">
        <f t="shared" si="138"/>
        <v>-0.59181482989988</v>
      </c>
      <c r="J108" s="21">
        <v>22.6592</v>
      </c>
      <c r="K108" s="2">
        <f t="shared" si="139"/>
        <v>0.154203108206541</v>
      </c>
      <c r="L108" s="25">
        <f t="shared" si="140"/>
        <v>0.114644184814745</v>
      </c>
      <c r="M108" s="21">
        <v>92.6077</v>
      </c>
      <c r="N108" s="2">
        <f t="shared" si="141"/>
        <v>0.0384834916160084</v>
      </c>
      <c r="O108" s="25">
        <f t="shared" si="142"/>
        <v>-0.550735736886427</v>
      </c>
      <c r="P108" s="9">
        <v>2939497.74</v>
      </c>
      <c r="Q108" s="2">
        <f t="shared" si="143"/>
        <v>0.170395319947247</v>
      </c>
      <c r="R108" s="25">
        <f t="shared" si="144"/>
        <v>0.34861342909931</v>
      </c>
      <c r="S108" s="9">
        <v>10863.08</v>
      </c>
      <c r="T108" s="2">
        <f t="shared" si="145"/>
        <v>0.0216306093812892</v>
      </c>
      <c r="U108" s="25">
        <f t="shared" si="146"/>
        <v>-0.370567885617037</v>
      </c>
      <c r="V108" s="21">
        <v>0.0111</v>
      </c>
      <c r="W108" s="2">
        <f t="shared" si="147"/>
        <v>-0.0176991150442477</v>
      </c>
      <c r="X108" s="25">
        <f t="shared" si="148"/>
        <v>-0.585126882944759</v>
      </c>
      <c r="Y108" s="21">
        <v>0.1122</v>
      </c>
      <c r="Z108" s="2">
        <f t="shared" si="149"/>
        <v>-0.302238805970149</v>
      </c>
      <c r="AA108" s="25">
        <f t="shared" si="150"/>
        <v>-0.971448422250816</v>
      </c>
    </row>
    <row r="109" spans="1:27">
      <c r="A109" s="8">
        <v>320000</v>
      </c>
      <c r="B109" s="8">
        <v>2017</v>
      </c>
      <c r="C109" s="1" t="s">
        <v>69</v>
      </c>
      <c r="D109" s="8">
        <v>793575</v>
      </c>
      <c r="E109" s="2">
        <f t="shared" si="151"/>
        <v>0.456590010957808</v>
      </c>
      <c r="F109" s="25">
        <f t="shared" si="152"/>
        <v>1.14146094886766</v>
      </c>
      <c r="G109" s="21">
        <v>276.305659916983</v>
      </c>
      <c r="H109" s="2">
        <f t="shared" si="137"/>
        <v>0.181358213728414</v>
      </c>
      <c r="I109" s="25">
        <f t="shared" si="138"/>
        <v>-0.271522329951293</v>
      </c>
      <c r="J109" s="21">
        <v>27.5732</v>
      </c>
      <c r="K109" s="2">
        <f t="shared" si="139"/>
        <v>0.21686555571247</v>
      </c>
      <c r="L109" s="25">
        <f t="shared" si="140"/>
        <v>0.996917287437724</v>
      </c>
      <c r="M109" s="21">
        <v>104.1635</v>
      </c>
      <c r="N109" s="2">
        <f t="shared" si="141"/>
        <v>0.12478228052311</v>
      </c>
      <c r="O109" s="25">
        <f t="shared" si="142"/>
        <v>1.05153688171364</v>
      </c>
      <c r="P109" s="9">
        <v>3248411.28</v>
      </c>
      <c r="Q109" s="2">
        <f t="shared" si="143"/>
        <v>0.105090585985618</v>
      </c>
      <c r="R109" s="25">
        <f t="shared" si="144"/>
        <v>-0.383699761709423</v>
      </c>
      <c r="S109" s="9">
        <v>10643.72</v>
      </c>
      <c r="T109" s="2">
        <f t="shared" si="145"/>
        <v>-0.0201931680517865</v>
      </c>
      <c r="U109" s="25">
        <f t="shared" si="146"/>
        <v>-0.543845167198017</v>
      </c>
      <c r="V109" s="21">
        <v>0.0118</v>
      </c>
      <c r="W109" s="2">
        <f t="shared" si="147"/>
        <v>0.0630630630630631</v>
      </c>
      <c r="X109" s="25">
        <f t="shared" si="148"/>
        <v>0.297871039336537</v>
      </c>
      <c r="Y109" s="21">
        <v>0.1945</v>
      </c>
      <c r="Z109" s="2">
        <f t="shared" si="149"/>
        <v>0.733511586452763</v>
      </c>
      <c r="AA109" s="25">
        <f t="shared" si="150"/>
        <v>0.752197306373929</v>
      </c>
    </row>
    <row r="110" spans="1:27">
      <c r="A110" s="8">
        <v>320000</v>
      </c>
      <c r="B110" s="8">
        <v>2018</v>
      </c>
      <c r="C110" s="1" t="s">
        <v>69</v>
      </c>
      <c r="D110" s="8">
        <v>848634</v>
      </c>
      <c r="E110" s="2">
        <f t="shared" si="151"/>
        <v>0.0693809658822417</v>
      </c>
      <c r="F110" s="25">
        <f t="shared" si="152"/>
        <v>-0.366400232216493</v>
      </c>
      <c r="G110" s="21">
        <v>301.532031385904</v>
      </c>
      <c r="H110" s="2">
        <f t="shared" si="137"/>
        <v>0.0912987865558033</v>
      </c>
      <c r="I110" s="25">
        <f t="shared" si="138"/>
        <v>-0.498564920632881</v>
      </c>
      <c r="J110" s="21">
        <v>33.8318</v>
      </c>
      <c r="K110" s="2">
        <f t="shared" si="139"/>
        <v>0.226981271669592</v>
      </c>
      <c r="L110" s="25">
        <f t="shared" si="140"/>
        <v>1.13934428251956</v>
      </c>
      <c r="M110" s="21">
        <v>115.4189</v>
      </c>
      <c r="N110" s="2">
        <f t="shared" si="141"/>
        <v>0.108055124875796</v>
      </c>
      <c r="O110" s="25">
        <f t="shared" si="142"/>
        <v>0.740970953498781</v>
      </c>
      <c r="P110" s="9">
        <v>3511780.79</v>
      </c>
      <c r="Q110" s="2">
        <f t="shared" si="143"/>
        <v>0.0810764054482658</v>
      </c>
      <c r="R110" s="25">
        <f t="shared" si="144"/>
        <v>-0.652989598864234</v>
      </c>
      <c r="S110" s="9">
        <v>19333.74</v>
      </c>
      <c r="T110" s="2">
        <f t="shared" si="145"/>
        <v>0.816445753928138</v>
      </c>
      <c r="U110" s="25">
        <f t="shared" si="146"/>
        <v>2.92237732543784</v>
      </c>
      <c r="V110" s="21">
        <v>0.0125</v>
      </c>
      <c r="W110" s="2">
        <f t="shared" si="147"/>
        <v>0.0593220338983051</v>
      </c>
      <c r="X110" s="25">
        <f t="shared" si="148"/>
        <v>0.256969208094619</v>
      </c>
      <c r="Y110" s="21">
        <v>0.488</v>
      </c>
      <c r="Z110" s="2">
        <f t="shared" si="149"/>
        <v>1.50899742930591</v>
      </c>
      <c r="AA110" s="25">
        <f t="shared" si="150"/>
        <v>2.04272335436891</v>
      </c>
    </row>
    <row r="111" spans="1:27">
      <c r="A111" s="8">
        <v>320000</v>
      </c>
      <c r="B111" s="8">
        <v>2019</v>
      </c>
      <c r="C111" s="1" t="s">
        <v>69</v>
      </c>
      <c r="D111" s="8">
        <v>707100</v>
      </c>
      <c r="E111" s="2">
        <f t="shared" si="151"/>
        <v>-0.166778611274118</v>
      </c>
      <c r="F111" s="25">
        <f t="shared" si="152"/>
        <v>-1.28604780621836</v>
      </c>
      <c r="G111" s="21">
        <v>325.471029732882</v>
      </c>
      <c r="H111" s="2">
        <f t="shared" si="137"/>
        <v>0.0793912283114646</v>
      </c>
      <c r="I111" s="25">
        <f t="shared" si="138"/>
        <v>-0.528584241845139</v>
      </c>
      <c r="J111" s="21">
        <v>36.5119</v>
      </c>
      <c r="K111" s="2">
        <f t="shared" si="139"/>
        <v>0.0792183685171937</v>
      </c>
      <c r="L111" s="25">
        <f t="shared" si="140"/>
        <v>-0.941124007591675</v>
      </c>
      <c r="M111" s="21">
        <v>115.3952</v>
      </c>
      <c r="N111" s="2">
        <f t="shared" si="141"/>
        <v>-0.000205338986942305</v>
      </c>
      <c r="O111" s="25">
        <f t="shared" si="142"/>
        <v>-1.26905466935134</v>
      </c>
      <c r="P111" s="9">
        <v>3679239.34</v>
      </c>
      <c r="Q111" s="2">
        <f t="shared" si="143"/>
        <v>0.047684795838296</v>
      </c>
      <c r="R111" s="25">
        <f t="shared" si="144"/>
        <v>-1.02743590154857</v>
      </c>
      <c r="S111" s="9">
        <v>22838.08</v>
      </c>
      <c r="T111" s="2">
        <f t="shared" si="145"/>
        <v>0.181255152908853</v>
      </c>
      <c r="U111" s="25">
        <f t="shared" si="146"/>
        <v>0.290761833352513</v>
      </c>
      <c r="V111" s="21">
        <v>0.0126</v>
      </c>
      <c r="W111" s="2">
        <f t="shared" si="147"/>
        <v>0.00800000000000001</v>
      </c>
      <c r="X111" s="25">
        <f t="shared" si="148"/>
        <v>-0.304150493744521</v>
      </c>
      <c r="Y111" s="21">
        <v>0.8165</v>
      </c>
      <c r="Z111" s="2">
        <f t="shared" si="149"/>
        <v>0.673155737704918</v>
      </c>
      <c r="AA111" s="25">
        <f t="shared" si="150"/>
        <v>0.65175602085495</v>
      </c>
    </row>
    <row r="112" spans="1:27">
      <c r="A112" s="8">
        <v>320000</v>
      </c>
      <c r="B112" s="8">
        <v>2020</v>
      </c>
      <c r="C112" s="1" t="s">
        <v>69</v>
      </c>
      <c r="D112" s="8">
        <v>690036</v>
      </c>
      <c r="E112" s="2">
        <f t="shared" si="151"/>
        <v>-0.0241323716588884</v>
      </c>
      <c r="F112" s="25">
        <f t="shared" si="152"/>
        <v>-0.730557871055667</v>
      </c>
      <c r="G112" s="21">
        <v>344.764265300016</v>
      </c>
      <c r="H112" s="2">
        <f t="shared" si="137"/>
        <v>0.0592778889812964</v>
      </c>
      <c r="I112" s="25">
        <f t="shared" si="138"/>
        <v>-0.579290589999306</v>
      </c>
      <c r="J112" s="21">
        <v>38.2798</v>
      </c>
      <c r="K112" s="2">
        <f t="shared" si="139"/>
        <v>0.048419830247125</v>
      </c>
      <c r="L112" s="25">
        <f t="shared" si="140"/>
        <v>-1.37476046766156</v>
      </c>
      <c r="M112" s="21">
        <v>113.4341</v>
      </c>
      <c r="N112" s="2">
        <f t="shared" si="141"/>
        <v>-0.01699464102493</v>
      </c>
      <c r="O112" s="25">
        <f t="shared" si="142"/>
        <v>-1.58077444296059</v>
      </c>
      <c r="P112" s="9">
        <v>3990069.02</v>
      </c>
      <c r="Q112" s="2">
        <f t="shared" si="143"/>
        <v>0.0844820494879792</v>
      </c>
      <c r="R112" s="25">
        <f t="shared" si="144"/>
        <v>-0.614799441701252</v>
      </c>
      <c r="S112" s="9">
        <v>22838.08</v>
      </c>
      <c r="T112" s="2">
        <f t="shared" si="145"/>
        <v>0</v>
      </c>
      <c r="U112" s="25">
        <f t="shared" si="146"/>
        <v>-0.460184209693153</v>
      </c>
      <c r="V112" s="21">
        <v>0.0159</v>
      </c>
      <c r="W112" s="2">
        <f t="shared" si="147"/>
        <v>0.261904761904762</v>
      </c>
      <c r="X112" s="25">
        <f t="shared" si="148"/>
        <v>2.4718689558713</v>
      </c>
      <c r="Y112" s="21">
        <v>0.9942</v>
      </c>
      <c r="Z112" s="2">
        <f t="shared" si="149"/>
        <v>0.217636252296387</v>
      </c>
      <c r="AA112" s="25">
        <f t="shared" si="150"/>
        <v>-0.10629748419182</v>
      </c>
    </row>
    <row r="113" spans="1:27">
      <c r="A113" s="8">
        <v>320000</v>
      </c>
      <c r="B113" s="8">
        <v>2021</v>
      </c>
      <c r="C113" s="1" t="s">
        <v>69</v>
      </c>
      <c r="D113" s="8">
        <v>638212</v>
      </c>
      <c r="E113" s="2">
        <f t="shared" si="151"/>
        <v>-0.0751033279423102</v>
      </c>
      <c r="F113" s="25">
        <f t="shared" si="152"/>
        <v>-0.929047878765869</v>
      </c>
      <c r="G113" s="21">
        <v>373.223293656892</v>
      </c>
      <c r="H113" s="2">
        <f t="shared" si="137"/>
        <v>0.0825463402714048</v>
      </c>
      <c r="I113" s="25">
        <f t="shared" si="138"/>
        <v>-0.520630107383432</v>
      </c>
      <c r="J113" s="21">
        <v>41.6719</v>
      </c>
      <c r="K113" s="2">
        <f t="shared" si="139"/>
        <v>0.0886133156390576</v>
      </c>
      <c r="L113" s="25">
        <f t="shared" si="140"/>
        <v>-0.808845274856229</v>
      </c>
      <c r="M113" s="21">
        <v>116.7839</v>
      </c>
      <c r="N113" s="2">
        <f t="shared" si="141"/>
        <v>0.0295308024659251</v>
      </c>
      <c r="O113" s="25">
        <f t="shared" si="142"/>
        <v>-0.716956478448142</v>
      </c>
      <c r="P113" s="9">
        <v>4158883.29</v>
      </c>
      <c r="Q113" s="2">
        <f t="shared" si="143"/>
        <v>0.0423086089874205</v>
      </c>
      <c r="R113" s="25">
        <f t="shared" si="144"/>
        <v>-1.08772330045999</v>
      </c>
      <c r="S113" s="9">
        <v>22838.08</v>
      </c>
      <c r="T113" s="2">
        <f t="shared" si="145"/>
        <v>0</v>
      </c>
      <c r="U113" s="25">
        <f t="shared" si="146"/>
        <v>-0.460184209693153</v>
      </c>
      <c r="V113" s="21">
        <v>0.0159</v>
      </c>
      <c r="W113" s="2">
        <f t="shared" si="147"/>
        <v>0</v>
      </c>
      <c r="X113" s="25">
        <f t="shared" si="148"/>
        <v>-0.39161697302724</v>
      </c>
      <c r="Y113" s="21">
        <v>0.1165</v>
      </c>
      <c r="Z113" s="2">
        <f t="shared" si="149"/>
        <v>-0.882820358076846</v>
      </c>
      <c r="AA113" s="25">
        <f t="shared" si="150"/>
        <v>-1.93762417243911</v>
      </c>
    </row>
    <row r="114" spans="1:27">
      <c r="A114" s="8">
        <v>330000</v>
      </c>
      <c r="B114" s="8">
        <v>2011</v>
      </c>
      <c r="C114" s="1" t="s">
        <v>70</v>
      </c>
      <c r="D114" s="8">
        <v>251729</v>
      </c>
      <c r="E114" s="10">
        <f>AVERAGE(E115:E124)</f>
        <v>0.113914281612867</v>
      </c>
      <c r="F114" s="11">
        <f>STDEVP(E115:E124)</f>
        <v>0.197284307664809</v>
      </c>
      <c r="G114" s="21">
        <v>45.56</v>
      </c>
      <c r="H114" s="10">
        <f>AVERAGE(H115:H124)</f>
        <v>0.273243466058449</v>
      </c>
      <c r="I114" s="11">
        <f>STDEVP(H115:H124)</f>
        <v>0.359451900927827</v>
      </c>
      <c r="J114" s="21">
        <v>9.0337</v>
      </c>
      <c r="K114" s="10">
        <f>AVERAGE(K115:K124)</f>
        <v>0.173751908970062</v>
      </c>
      <c r="L114" s="11">
        <f>STDEVP(K115:K124)</f>
        <v>0.0652305777736695</v>
      </c>
      <c r="M114" s="21">
        <v>75.4607</v>
      </c>
      <c r="N114" s="10">
        <f>AVERAGE(N115:N124)</f>
        <v>0.0427202170615264</v>
      </c>
      <c r="O114" s="11">
        <f>STDEVP(N115:N124)</f>
        <v>0.0446320783279606</v>
      </c>
      <c r="P114" s="9">
        <v>800554</v>
      </c>
      <c r="Q114" s="10">
        <f>AVERAGE(Q115:Q124)</f>
        <v>0.171082010557393</v>
      </c>
      <c r="R114" s="11">
        <f>STDEVP(Q115:Q124)</f>
        <v>0.113722050395366</v>
      </c>
      <c r="S114" s="9">
        <v>9605.2</v>
      </c>
      <c r="T114" s="10">
        <f>AVERAGE(T115:T124)</f>
        <v>0.0519940620688873</v>
      </c>
      <c r="U114" s="11">
        <f>STDEVP(T115:T124)</f>
        <v>0.0909153818199854</v>
      </c>
      <c r="V114" s="21">
        <v>0.0118</v>
      </c>
      <c r="W114" s="10">
        <f>AVERAGE(W115:W124)</f>
        <v>0.0809562671545939</v>
      </c>
      <c r="X114" s="11">
        <f>STDEVP(W115:W124)</f>
        <v>0.100318780861946</v>
      </c>
      <c r="Y114" s="21">
        <v>0.0974</v>
      </c>
      <c r="Z114" s="10">
        <f>AVERAGE(Z115:Z124)</f>
        <v>0.254290130024453</v>
      </c>
      <c r="AA114" s="11">
        <f>STDEVP(Z115:Z124)</f>
        <v>0.564420579060427</v>
      </c>
    </row>
    <row r="115" spans="1:27">
      <c r="A115" s="8">
        <v>330000</v>
      </c>
      <c r="B115" s="8">
        <v>2012</v>
      </c>
      <c r="C115" s="1" t="s">
        <v>70</v>
      </c>
      <c r="D115" s="8">
        <v>287832</v>
      </c>
      <c r="E115" s="2">
        <f>D115/D114-1</f>
        <v>0.143420106543148</v>
      </c>
      <c r="F115" s="25">
        <f>STANDARDIZE(E115,E$114,F$114)</f>
        <v>0.149559918269892</v>
      </c>
      <c r="G115" s="21">
        <v>102.94</v>
      </c>
      <c r="H115" s="2">
        <f t="shared" ref="H115:H124" si="153">G115/G114-1</f>
        <v>1.25943810359965</v>
      </c>
      <c r="I115" s="25">
        <f t="shared" ref="I115:I124" si="154">STANDARDIZE(H115,H$114,I$114)</f>
        <v>2.74360668282907</v>
      </c>
      <c r="J115" s="21">
        <v>10.4945</v>
      </c>
      <c r="K115" s="2">
        <f t="shared" ref="K115:K124" si="155">J115/J114-1</f>
        <v>0.161705613425285</v>
      </c>
      <c r="L115" s="25">
        <f t="shared" ref="L115:L124" si="156">STANDARDIZE(K115,K$114,L$114)</f>
        <v>-0.184672525614818</v>
      </c>
      <c r="M115" s="21">
        <v>85.2308</v>
      </c>
      <c r="N115" s="2">
        <f t="shared" ref="N115:N124" si="157">M115/M114-1</f>
        <v>0.129472692408101</v>
      </c>
      <c r="O115" s="25">
        <f t="shared" ref="O115:O124" si="158">STANDARDIZE(N115,N$114,O$114)</f>
        <v>1.94372475126768</v>
      </c>
      <c r="P115" s="9">
        <v>1017797.73</v>
      </c>
      <c r="Q115" s="2">
        <f t="shared" ref="Q115:Q124" si="159">P115/P114-1</f>
        <v>0.271366741031835</v>
      </c>
      <c r="R115" s="25">
        <f t="shared" ref="R115:R124" si="160">STANDARDIZE(Q115,Q$114,R$114)</f>
        <v>0.881840681959149</v>
      </c>
      <c r="S115" s="9">
        <v>9871.22</v>
      </c>
      <c r="T115" s="2">
        <f t="shared" ref="T115:T124" si="161">S115/S114-1</f>
        <v>0.0276954149835504</v>
      </c>
      <c r="U115" s="25">
        <f t="shared" ref="U115:U124" si="162">STANDARDIZE(T115,T$114,U$114)</f>
        <v>-0.267266623083086</v>
      </c>
      <c r="V115" s="21">
        <v>0.0111</v>
      </c>
      <c r="W115" s="2">
        <f t="shared" ref="W115:W124" si="163">V115/V114-1</f>
        <v>-0.059322033898305</v>
      </c>
      <c r="X115" s="25">
        <f t="shared" ref="X115:X124" si="164">STANDARDIZE(W115,W$114,X$114)</f>
        <v>-1.39832541671278</v>
      </c>
      <c r="Y115" s="21">
        <v>0.1067</v>
      </c>
      <c r="Z115" s="2">
        <f t="shared" ref="Z115:Z124" si="165">Y115/Y114-1</f>
        <v>0.0954825462012321</v>
      </c>
      <c r="AA115" s="25">
        <f t="shared" ref="AA115:AA124" si="166">STANDARDIZE(Z115,Z$114,AA$114)</f>
        <v>-0.281363914986202</v>
      </c>
    </row>
    <row r="116" spans="1:27">
      <c r="A116" s="8">
        <v>330000</v>
      </c>
      <c r="B116" s="8">
        <v>2013</v>
      </c>
      <c r="C116" s="1" t="s">
        <v>70</v>
      </c>
      <c r="D116" s="8">
        <v>381500</v>
      </c>
      <c r="E116" s="2">
        <f t="shared" ref="E116:E124" si="167">D116/D115-1</f>
        <v>0.325425942911143</v>
      </c>
      <c r="F116" s="25">
        <f t="shared" ref="F116:F124" si="168">STANDARDIZE(E116,E$114,F$114)</f>
        <v>1.07211599240645</v>
      </c>
      <c r="G116" s="21">
        <v>158.26</v>
      </c>
      <c r="H116" s="2">
        <f t="shared" si="153"/>
        <v>0.537400427433456</v>
      </c>
      <c r="I116" s="25">
        <f t="shared" si="154"/>
        <v>0.734888202547149</v>
      </c>
      <c r="J116" s="21">
        <v>12.0543</v>
      </c>
      <c r="K116" s="2">
        <f t="shared" si="155"/>
        <v>0.14863023488494</v>
      </c>
      <c r="L116" s="25">
        <f t="shared" si="156"/>
        <v>-0.385121134022252</v>
      </c>
      <c r="M116" s="21">
        <v>93.2935</v>
      </c>
      <c r="N116" s="2">
        <f t="shared" si="157"/>
        <v>0.0945984315529127</v>
      </c>
      <c r="O116" s="25">
        <f t="shared" si="158"/>
        <v>1.16235264936982</v>
      </c>
      <c r="P116" s="9">
        <v>1156446.1</v>
      </c>
      <c r="Q116" s="2">
        <f t="shared" si="159"/>
        <v>0.136223893916525</v>
      </c>
      <c r="R116" s="25">
        <f t="shared" si="160"/>
        <v>-0.306520296808584</v>
      </c>
      <c r="S116" s="9">
        <v>10807.2</v>
      </c>
      <c r="T116" s="2">
        <f t="shared" si="161"/>
        <v>0.0948190801137043</v>
      </c>
      <c r="U116" s="25">
        <f t="shared" si="162"/>
        <v>0.47104260233556</v>
      </c>
      <c r="V116" s="21">
        <v>0.0132</v>
      </c>
      <c r="W116" s="2">
        <f t="shared" si="163"/>
        <v>0.189189189189189</v>
      </c>
      <c r="X116" s="25">
        <f t="shared" si="164"/>
        <v>1.07888992574123</v>
      </c>
      <c r="Y116" s="21">
        <v>0.1278</v>
      </c>
      <c r="Z116" s="2">
        <f t="shared" si="165"/>
        <v>0.197750702905342</v>
      </c>
      <c r="AA116" s="25">
        <f t="shared" si="166"/>
        <v>-0.100172511805346</v>
      </c>
    </row>
    <row r="117" spans="1:27">
      <c r="A117" s="8">
        <v>330000</v>
      </c>
      <c r="B117" s="8">
        <v>2014</v>
      </c>
      <c r="C117" s="1" t="s">
        <v>70</v>
      </c>
      <c r="D117" s="8">
        <v>552245</v>
      </c>
      <c r="E117" s="2">
        <f t="shared" si="167"/>
        <v>0.447562254259502</v>
      </c>
      <c r="F117" s="25">
        <f t="shared" si="168"/>
        <v>1.69120380934459</v>
      </c>
      <c r="G117" s="21">
        <v>179.62</v>
      </c>
      <c r="H117" s="2">
        <f t="shared" si="153"/>
        <v>0.134967774548212</v>
      </c>
      <c r="I117" s="25">
        <f t="shared" si="154"/>
        <v>-0.384684824738209</v>
      </c>
      <c r="J117" s="21">
        <v>12.8526</v>
      </c>
      <c r="K117" s="2">
        <f t="shared" si="155"/>
        <v>0.0662253303800304</v>
      </c>
      <c r="L117" s="25">
        <f t="shared" si="156"/>
        <v>-1.64840757601622</v>
      </c>
      <c r="M117" s="21">
        <v>96.9444</v>
      </c>
      <c r="N117" s="2">
        <f t="shared" si="157"/>
        <v>0.0391334873276274</v>
      </c>
      <c r="O117" s="25">
        <f t="shared" si="158"/>
        <v>-0.0803621491148881</v>
      </c>
      <c r="P117" s="9">
        <v>1656973.06</v>
      </c>
      <c r="Q117" s="2">
        <f t="shared" si="159"/>
        <v>0.432814776235572</v>
      </c>
      <c r="R117" s="25">
        <f t="shared" si="160"/>
        <v>2.30151289717552</v>
      </c>
      <c r="S117" s="9">
        <v>11141.21</v>
      </c>
      <c r="T117" s="2">
        <f t="shared" si="161"/>
        <v>0.0309062476867272</v>
      </c>
      <c r="U117" s="25">
        <f t="shared" si="162"/>
        <v>-0.231949907265576</v>
      </c>
      <c r="V117" s="21">
        <v>0.0158</v>
      </c>
      <c r="W117" s="2">
        <f t="shared" si="163"/>
        <v>0.196969696969697</v>
      </c>
      <c r="X117" s="25">
        <f t="shared" si="164"/>
        <v>1.156447764001</v>
      </c>
      <c r="Y117" s="21">
        <v>0.1376</v>
      </c>
      <c r="Z117" s="2">
        <f t="shared" si="165"/>
        <v>0.0766823161189358</v>
      </c>
      <c r="AA117" s="25">
        <f t="shared" si="166"/>
        <v>-0.314672817566601</v>
      </c>
    </row>
    <row r="118" spans="1:27">
      <c r="A118" s="8">
        <v>330000</v>
      </c>
      <c r="B118" s="8">
        <v>2015</v>
      </c>
      <c r="C118" s="1" t="s">
        <v>70</v>
      </c>
      <c r="D118" s="8">
        <v>570811</v>
      </c>
      <c r="E118" s="2">
        <f t="shared" si="167"/>
        <v>0.0336191364340104</v>
      </c>
      <c r="F118" s="25">
        <f t="shared" si="168"/>
        <v>-0.407002189526802</v>
      </c>
      <c r="G118" s="21">
        <v>230.33</v>
      </c>
      <c r="H118" s="2">
        <f t="shared" si="153"/>
        <v>0.28231822736889</v>
      </c>
      <c r="I118" s="25">
        <f t="shared" si="154"/>
        <v>0.025246107440291</v>
      </c>
      <c r="J118" s="21">
        <v>15.8201</v>
      </c>
      <c r="K118" s="2">
        <f t="shared" si="155"/>
        <v>0.230887135676828</v>
      </c>
      <c r="L118" s="25">
        <f t="shared" si="156"/>
        <v>0.875896376466383</v>
      </c>
      <c r="M118" s="21">
        <v>94.6138</v>
      </c>
      <c r="N118" s="2">
        <f t="shared" si="157"/>
        <v>-0.0240405840873739</v>
      </c>
      <c r="O118" s="25">
        <f t="shared" si="158"/>
        <v>-1.49580310059361</v>
      </c>
      <c r="P118" s="9">
        <v>2072207</v>
      </c>
      <c r="Q118" s="2">
        <f t="shared" si="159"/>
        <v>0.250597882381986</v>
      </c>
      <c r="R118" s="25">
        <f t="shared" si="160"/>
        <v>0.699212435478856</v>
      </c>
      <c r="S118" s="9">
        <v>11423.66</v>
      </c>
      <c r="T118" s="2">
        <f t="shared" si="161"/>
        <v>0.0253518244427671</v>
      </c>
      <c r="U118" s="25">
        <f t="shared" si="162"/>
        <v>-0.293044335213512</v>
      </c>
      <c r="V118" s="21">
        <v>0.0149</v>
      </c>
      <c r="W118" s="2">
        <f t="shared" si="163"/>
        <v>-0.0569620253164558</v>
      </c>
      <c r="X118" s="25">
        <f t="shared" si="164"/>
        <v>-1.37480032438638</v>
      </c>
      <c r="Y118" s="21">
        <v>0.1813</v>
      </c>
      <c r="Z118" s="2">
        <f t="shared" si="165"/>
        <v>0.317587209302326</v>
      </c>
      <c r="AA118" s="25">
        <f t="shared" si="166"/>
        <v>0.112145236417923</v>
      </c>
    </row>
    <row r="119" spans="1:27">
      <c r="A119" s="8">
        <v>330000</v>
      </c>
      <c r="B119" s="8">
        <v>2016</v>
      </c>
      <c r="C119" s="1" t="s">
        <v>70</v>
      </c>
      <c r="D119" s="8">
        <v>543855</v>
      </c>
      <c r="E119" s="2">
        <f t="shared" si="167"/>
        <v>-0.0472240373783968</v>
      </c>
      <c r="F119" s="25">
        <f t="shared" si="168"/>
        <v>-0.81678224131765</v>
      </c>
      <c r="G119" s="21">
        <v>231.559193631459</v>
      </c>
      <c r="H119" s="2">
        <f t="shared" si="153"/>
        <v>0.00533666318525161</v>
      </c>
      <c r="I119" s="25">
        <f t="shared" si="154"/>
        <v>-0.745320311790449</v>
      </c>
      <c r="J119" s="21">
        <v>19.488</v>
      </c>
      <c r="K119" s="2">
        <f t="shared" si="155"/>
        <v>0.231850620413272</v>
      </c>
      <c r="L119" s="25">
        <f t="shared" si="156"/>
        <v>0.890666822617987</v>
      </c>
      <c r="M119" s="21">
        <v>98.4639</v>
      </c>
      <c r="N119" s="2">
        <f t="shared" si="157"/>
        <v>0.0406927953427512</v>
      </c>
      <c r="O119" s="25">
        <f t="shared" si="158"/>
        <v>-0.045425214212019</v>
      </c>
      <c r="P119" s="9">
        <v>2287947</v>
      </c>
      <c r="Q119" s="2">
        <f t="shared" si="159"/>
        <v>0.104111220548912</v>
      </c>
      <c r="R119" s="25">
        <f t="shared" si="160"/>
        <v>-0.588898896701658</v>
      </c>
      <c r="S119" s="9">
        <v>11698.66</v>
      </c>
      <c r="T119" s="2">
        <f t="shared" si="161"/>
        <v>0.0240728453052699</v>
      </c>
      <c r="U119" s="25">
        <f t="shared" si="162"/>
        <v>-0.307112132234148</v>
      </c>
      <c r="V119" s="21">
        <v>0.0158</v>
      </c>
      <c r="W119" s="2">
        <f t="shared" si="163"/>
        <v>0.0604026845637584</v>
      </c>
      <c r="X119" s="25">
        <f t="shared" si="164"/>
        <v>-0.204882699074268</v>
      </c>
      <c r="Y119" s="21">
        <v>0.1316</v>
      </c>
      <c r="Z119" s="2">
        <f t="shared" si="165"/>
        <v>-0.274131274131274</v>
      </c>
      <c r="AA119" s="25">
        <f t="shared" si="166"/>
        <v>-0.936219237497282</v>
      </c>
    </row>
    <row r="120" spans="1:27">
      <c r="A120" s="8">
        <v>330000</v>
      </c>
      <c r="B120" s="8">
        <v>2017</v>
      </c>
      <c r="C120" s="1" t="s">
        <v>70</v>
      </c>
      <c r="D120" s="8">
        <v>762321</v>
      </c>
      <c r="E120" s="2">
        <f t="shared" si="167"/>
        <v>0.401698982265493</v>
      </c>
      <c r="F120" s="25">
        <f t="shared" si="168"/>
        <v>1.45873082385032</v>
      </c>
      <c r="G120" s="21">
        <v>275.639636822514</v>
      </c>
      <c r="H120" s="2">
        <f t="shared" si="153"/>
        <v>0.190363606383998</v>
      </c>
      <c r="I120" s="25">
        <f t="shared" si="154"/>
        <v>-0.230572879043119</v>
      </c>
      <c r="J120" s="21">
        <v>23.5288</v>
      </c>
      <c r="K120" s="2">
        <f t="shared" si="155"/>
        <v>0.207348111658457</v>
      </c>
      <c r="L120" s="25">
        <f t="shared" si="156"/>
        <v>0.515037637792562</v>
      </c>
      <c r="M120" s="21">
        <v>103.6523</v>
      </c>
      <c r="N120" s="2">
        <f t="shared" si="157"/>
        <v>0.0526934236811665</v>
      </c>
      <c r="O120" s="25">
        <f t="shared" si="158"/>
        <v>0.22345378017927</v>
      </c>
      <c r="P120" s="9">
        <v>2776879</v>
      </c>
      <c r="Q120" s="2">
        <f t="shared" si="159"/>
        <v>0.213699006139565</v>
      </c>
      <c r="R120" s="25">
        <f t="shared" si="160"/>
        <v>0.374746985602263</v>
      </c>
      <c r="S120" s="9">
        <v>15234.67</v>
      </c>
      <c r="T120" s="2">
        <f t="shared" si="161"/>
        <v>0.302257694470991</v>
      </c>
      <c r="U120" s="25">
        <f t="shared" si="162"/>
        <v>2.75270946887328</v>
      </c>
      <c r="V120" s="21">
        <v>0.0188</v>
      </c>
      <c r="W120" s="2">
        <f t="shared" si="163"/>
        <v>0.189873417721519</v>
      </c>
      <c r="X120" s="25">
        <f t="shared" si="164"/>
        <v>1.08571046847959</v>
      </c>
      <c r="Y120" s="21">
        <v>0.2585</v>
      </c>
      <c r="Z120" s="2">
        <f t="shared" si="165"/>
        <v>0.964285714285714</v>
      </c>
      <c r="AA120" s="25">
        <f t="shared" si="166"/>
        <v>1.25791937891983</v>
      </c>
    </row>
    <row r="121" spans="1:27">
      <c r="A121" s="8">
        <v>330000</v>
      </c>
      <c r="B121" s="8">
        <v>2018</v>
      </c>
      <c r="C121" s="1" t="s">
        <v>70</v>
      </c>
      <c r="D121" s="8">
        <v>806286</v>
      </c>
      <c r="E121" s="2">
        <f t="shared" si="167"/>
        <v>0.0576725552621533</v>
      </c>
      <c r="F121" s="25">
        <f t="shared" si="168"/>
        <v>-0.285079573821298</v>
      </c>
      <c r="G121" s="21">
        <v>309.718109859278</v>
      </c>
      <c r="H121" s="2">
        <f t="shared" si="153"/>
        <v>0.123634153018085</v>
      </c>
      <c r="I121" s="25">
        <f t="shared" si="154"/>
        <v>-0.416215111546742</v>
      </c>
      <c r="J121" s="21">
        <v>28.4216</v>
      </c>
      <c r="K121" s="2">
        <f t="shared" si="155"/>
        <v>0.207949406684574</v>
      </c>
      <c r="L121" s="25">
        <f t="shared" si="156"/>
        <v>0.524255631050314</v>
      </c>
      <c r="M121" s="21">
        <v>110.5193</v>
      </c>
      <c r="N121" s="2">
        <f t="shared" si="157"/>
        <v>0.0662503388733295</v>
      </c>
      <c r="O121" s="25">
        <f t="shared" si="158"/>
        <v>0.527202019115078</v>
      </c>
      <c r="P121" s="9">
        <v>3021204.53</v>
      </c>
      <c r="Q121" s="2">
        <f t="shared" si="159"/>
        <v>0.0879856594399684</v>
      </c>
      <c r="R121" s="25">
        <f t="shared" si="160"/>
        <v>-0.730696912591117</v>
      </c>
      <c r="S121" s="9">
        <v>16201.97</v>
      </c>
      <c r="T121" s="2">
        <f t="shared" si="161"/>
        <v>0.0634933346111206</v>
      </c>
      <c r="U121" s="25">
        <f t="shared" si="162"/>
        <v>0.126483245321481</v>
      </c>
      <c r="V121" s="21">
        <v>0.0221</v>
      </c>
      <c r="W121" s="2">
        <f t="shared" si="163"/>
        <v>0.175531914893617</v>
      </c>
      <c r="X121" s="25">
        <f t="shared" si="164"/>
        <v>0.942751167093764</v>
      </c>
      <c r="Y121" s="21">
        <v>0.5797</v>
      </c>
      <c r="Z121" s="2">
        <f t="shared" si="165"/>
        <v>1.24255319148936</v>
      </c>
      <c r="AA121" s="25">
        <f t="shared" si="166"/>
        <v>1.75093378613168</v>
      </c>
    </row>
    <row r="122" spans="1:27">
      <c r="A122" s="8">
        <v>330000</v>
      </c>
      <c r="B122" s="8">
        <v>2019</v>
      </c>
      <c r="C122" s="1" t="s">
        <v>70</v>
      </c>
      <c r="D122" s="8">
        <v>700311</v>
      </c>
      <c r="E122" s="2">
        <f t="shared" si="167"/>
        <v>-0.131435991695255</v>
      </c>
      <c r="F122" s="25">
        <f t="shared" si="168"/>
        <v>-1.24363805825336</v>
      </c>
      <c r="G122" s="21">
        <v>328.752135523354</v>
      </c>
      <c r="H122" s="2">
        <f t="shared" si="153"/>
        <v>0.0614559661129412</v>
      </c>
      <c r="I122" s="25">
        <f t="shared" si="154"/>
        <v>-0.589195659833308</v>
      </c>
      <c r="J122" s="21">
        <v>32.4824</v>
      </c>
      <c r="K122" s="2">
        <f t="shared" si="155"/>
        <v>0.142877248290033</v>
      </c>
      <c r="L122" s="25">
        <f t="shared" si="156"/>
        <v>-0.47331576284906</v>
      </c>
      <c r="M122" s="21">
        <v>114.1307</v>
      </c>
      <c r="N122" s="2">
        <f t="shared" si="157"/>
        <v>0.0326766456175529</v>
      </c>
      <c r="O122" s="25">
        <f t="shared" si="158"/>
        <v>-0.225030332895824</v>
      </c>
      <c r="P122" s="9">
        <v>3265293.21</v>
      </c>
      <c r="Q122" s="2">
        <f t="shared" si="159"/>
        <v>0.0807918423186</v>
      </c>
      <c r="R122" s="25">
        <f t="shared" si="160"/>
        <v>-0.793954804058588</v>
      </c>
      <c r="S122" s="9">
        <v>15414.27</v>
      </c>
      <c r="T122" s="2">
        <f t="shared" si="161"/>
        <v>-0.0486175446566065</v>
      </c>
      <c r="U122" s="25">
        <f t="shared" si="162"/>
        <v>-1.10665109370279</v>
      </c>
      <c r="V122" s="21">
        <v>0.0215</v>
      </c>
      <c r="W122" s="2">
        <f t="shared" si="163"/>
        <v>-0.0271493212669685</v>
      </c>
      <c r="X122" s="25">
        <f t="shared" si="164"/>
        <v>-1.07762063586411</v>
      </c>
      <c r="Y122" s="21">
        <v>0.8784</v>
      </c>
      <c r="Z122" s="2">
        <f t="shared" si="165"/>
        <v>0.51526651716405</v>
      </c>
      <c r="AA122" s="25">
        <f t="shared" si="166"/>
        <v>0.462379290942999</v>
      </c>
    </row>
    <row r="123" spans="1:27">
      <c r="A123" s="8">
        <v>330000</v>
      </c>
      <c r="B123" s="8">
        <v>2020</v>
      </c>
      <c r="C123" s="1" t="s">
        <v>70</v>
      </c>
      <c r="D123" s="8">
        <v>693842</v>
      </c>
      <c r="E123" s="2">
        <f t="shared" si="167"/>
        <v>-0.0092373245600883</v>
      </c>
      <c r="F123" s="25">
        <f t="shared" si="168"/>
        <v>-0.624234170627462</v>
      </c>
      <c r="G123" s="21">
        <v>344.049065917822</v>
      </c>
      <c r="H123" s="2">
        <f t="shared" si="153"/>
        <v>0.0465302844956921</v>
      </c>
      <c r="I123" s="25">
        <f t="shared" si="154"/>
        <v>-0.630719105887488</v>
      </c>
      <c r="J123" s="21">
        <v>34.7332</v>
      </c>
      <c r="K123" s="2">
        <f t="shared" si="155"/>
        <v>0.0692929093909316</v>
      </c>
      <c r="L123" s="25">
        <f t="shared" si="156"/>
        <v>-1.60138087296378</v>
      </c>
      <c r="M123" s="21">
        <v>112.1739</v>
      </c>
      <c r="N123" s="2">
        <f t="shared" si="157"/>
        <v>-0.0171452553957875</v>
      </c>
      <c r="O123" s="25">
        <f t="shared" si="158"/>
        <v>-1.34131043635066</v>
      </c>
      <c r="P123" s="9">
        <v>3497879.24</v>
      </c>
      <c r="Q123" s="2">
        <f t="shared" si="159"/>
        <v>0.0712297533611079</v>
      </c>
      <c r="R123" s="25">
        <f t="shared" si="160"/>
        <v>-0.878037784661282</v>
      </c>
      <c r="S123" s="9">
        <v>15414.25</v>
      </c>
      <c r="T123" s="2">
        <f t="shared" si="161"/>
        <v>-1.29749900579235e-6</v>
      </c>
      <c r="U123" s="25">
        <f t="shared" si="162"/>
        <v>-0.571909379106444</v>
      </c>
      <c r="V123" s="21">
        <v>0.0221</v>
      </c>
      <c r="W123" s="2">
        <f t="shared" si="163"/>
        <v>0.0279069767441862</v>
      </c>
      <c r="X123" s="25">
        <f t="shared" si="164"/>
        <v>-0.528807168055717</v>
      </c>
      <c r="Y123" s="21">
        <v>1.1331</v>
      </c>
      <c r="Z123" s="2">
        <f t="shared" si="165"/>
        <v>0.289959016393443</v>
      </c>
      <c r="AA123" s="25">
        <f t="shared" si="166"/>
        <v>0.0631955809059381</v>
      </c>
    </row>
    <row r="124" spans="1:27">
      <c r="A124" s="8">
        <v>330000</v>
      </c>
      <c r="B124" s="8">
        <v>2021</v>
      </c>
      <c r="C124" s="1" t="s">
        <v>70</v>
      </c>
      <c r="D124" s="8">
        <v>636698</v>
      </c>
      <c r="E124" s="2">
        <f t="shared" si="167"/>
        <v>-0.0823588079130407</v>
      </c>
      <c r="F124" s="25">
        <f t="shared" si="168"/>
        <v>-0.994874310324673</v>
      </c>
      <c r="G124" s="21">
        <v>375.353902725697</v>
      </c>
      <c r="H124" s="2">
        <f t="shared" si="153"/>
        <v>0.0909894544383165</v>
      </c>
      <c r="I124" s="25">
        <f t="shared" si="154"/>
        <v>-0.507033099977197</v>
      </c>
      <c r="J124" s="21">
        <v>44.1373</v>
      </c>
      <c r="K124" s="2">
        <f t="shared" si="155"/>
        <v>0.270752478896272</v>
      </c>
      <c r="L124" s="25">
        <f t="shared" si="156"/>
        <v>1.48704140353888</v>
      </c>
      <c r="M124" s="21">
        <v>113.6176</v>
      </c>
      <c r="N124" s="2">
        <f t="shared" si="157"/>
        <v>0.0128701952949839</v>
      </c>
      <c r="O124" s="25">
        <f t="shared" si="158"/>
        <v>-0.668801966764841</v>
      </c>
      <c r="P124" s="9">
        <v>3714745.41</v>
      </c>
      <c r="Q124" s="2">
        <f t="shared" si="159"/>
        <v>0.0619993301998614</v>
      </c>
      <c r="R124" s="25">
        <f t="shared" si="160"/>
        <v>-0.959204305394562</v>
      </c>
      <c r="S124" s="9">
        <v>15413.68</v>
      </c>
      <c r="T124" s="2">
        <f t="shared" si="161"/>
        <v>-3.69787696449242e-5</v>
      </c>
      <c r="U124" s="25">
        <f t="shared" si="162"/>
        <v>-0.572301845924762</v>
      </c>
      <c r="V124" s="21">
        <v>0.0246</v>
      </c>
      <c r="W124" s="2">
        <f t="shared" si="163"/>
        <v>0.113122171945701</v>
      </c>
      <c r="X124" s="25">
        <f t="shared" si="164"/>
        <v>0.320636918777679</v>
      </c>
      <c r="Y124" s="21">
        <v>0.1331</v>
      </c>
      <c r="Z124" s="2">
        <f t="shared" si="165"/>
        <v>-0.8825346394846</v>
      </c>
      <c r="AA124" s="25">
        <f t="shared" si="166"/>
        <v>-2.01414479146293</v>
      </c>
    </row>
    <row r="125" spans="1:27">
      <c r="A125" s="8">
        <v>340000</v>
      </c>
      <c r="B125" s="8">
        <v>2011</v>
      </c>
      <c r="C125" s="1" t="s">
        <v>71</v>
      </c>
      <c r="D125" s="8">
        <v>299798</v>
      </c>
      <c r="E125" s="10">
        <f>AVERAGE(E126:E135)</f>
        <v>0.0792915834166713</v>
      </c>
      <c r="F125" s="11">
        <f>STDEVP(E126:E135)</f>
        <v>0.316273350361506</v>
      </c>
      <c r="G125" s="21">
        <v>33.89</v>
      </c>
      <c r="H125" s="10">
        <f>AVERAGE(H126:H135)</f>
        <v>0.320906996695891</v>
      </c>
      <c r="I125" s="11">
        <f>STDEVP(H126:H135)</f>
        <v>0.462903578450596</v>
      </c>
      <c r="J125" s="21">
        <v>8.9108</v>
      </c>
      <c r="K125" s="10">
        <f>AVERAGE(K126:K135)</f>
        <v>0.152532519207306</v>
      </c>
      <c r="L125" s="11">
        <f>STDEVP(K126:K135)</f>
        <v>0.064434247465348</v>
      </c>
      <c r="M125" s="21">
        <v>54.4082</v>
      </c>
      <c r="N125" s="10">
        <f>AVERAGE(N126:N135)</f>
        <v>0.073784567972968</v>
      </c>
      <c r="O125" s="11">
        <f>STDEVP(N126:N135)</f>
        <v>0.0553453494113866</v>
      </c>
      <c r="P125" s="9">
        <v>503397.9</v>
      </c>
      <c r="Q125" s="10">
        <f>AVERAGE(Q126:Q135)</f>
        <v>0.179923186941515</v>
      </c>
      <c r="R125" s="11">
        <f>STDEVP(Q126:Q135)</f>
        <v>0.108889733487542</v>
      </c>
      <c r="S125" s="9">
        <v>6912</v>
      </c>
      <c r="T125" s="10">
        <f>AVERAGE(T126:T135)</f>
        <v>0.0183893955627789</v>
      </c>
      <c r="U125" s="11">
        <f>STDEVP(T126:T135)</f>
        <v>0.0423202102433592</v>
      </c>
      <c r="V125" s="21">
        <v>0.0123</v>
      </c>
      <c r="W125" s="10">
        <f>AVERAGE(W126:W135)</f>
        <v>0.024415812988412</v>
      </c>
      <c r="X125" s="11">
        <f>STDEVP(W126:W135)</f>
        <v>0.137049662111005</v>
      </c>
      <c r="Y125" s="21">
        <v>0.0655</v>
      </c>
      <c r="Z125" s="10">
        <f>AVERAGE(Z126:Z135)</f>
        <v>0.321009428372262</v>
      </c>
      <c r="AA125" s="11">
        <f>STDEVP(Z126:Z135)</f>
        <v>0.694470049602061</v>
      </c>
    </row>
    <row r="126" spans="1:27">
      <c r="A126" s="8">
        <v>340000</v>
      </c>
      <c r="B126" s="8">
        <v>2012</v>
      </c>
      <c r="C126" s="1" t="s">
        <v>71</v>
      </c>
      <c r="D126" s="8">
        <v>291950</v>
      </c>
      <c r="E126" s="2">
        <f>D126/D125-1</f>
        <v>-0.0261776262683541</v>
      </c>
      <c r="F126" s="25">
        <f>STANDARDIZE(E126,E$125,F$125)</f>
        <v>-0.333474855103891</v>
      </c>
      <c r="G126" s="21">
        <v>89.35</v>
      </c>
      <c r="H126" s="2">
        <f t="shared" ref="H126:H135" si="169">G126/G125-1</f>
        <v>1.63647093537917</v>
      </c>
      <c r="I126" s="25">
        <f t="shared" ref="I126:I135" si="170">STANDARDIZE(H126,H$125,I$125)</f>
        <v>2.84198265022417</v>
      </c>
      <c r="J126" s="21">
        <v>10.8032</v>
      </c>
      <c r="K126" s="2">
        <f t="shared" ref="K126:K135" si="171">J126/J125-1</f>
        <v>0.212371504242043</v>
      </c>
      <c r="L126" s="25">
        <f t="shared" ref="L126:L135" si="172">STANDARDIZE(K126,K$125,L$125)</f>
        <v>0.928682919233555</v>
      </c>
      <c r="M126" s="21">
        <v>61.4423</v>
      </c>
      <c r="N126" s="2">
        <f t="shared" ref="N126:N135" si="173">M126/M125-1</f>
        <v>0.129283821188718</v>
      </c>
      <c r="O126" s="25">
        <f t="shared" ref="O126:O135" si="174">STANDARDIZE(N126,N$125,O$125)</f>
        <v>1.00278079018382</v>
      </c>
      <c r="P126" s="9">
        <v>607096.93</v>
      </c>
      <c r="Q126" s="2">
        <f t="shared" ref="Q126:Q135" si="175">P126/P125-1</f>
        <v>0.205998137854767</v>
      </c>
      <c r="R126" s="25">
        <f t="shared" ref="R126:R135" si="176">STANDARDIZE(Q126,Q$125,R$125)</f>
        <v>0.239461977526417</v>
      </c>
      <c r="S126" s="9">
        <v>7479.9</v>
      </c>
      <c r="T126" s="2">
        <f t="shared" ref="T126:T135" si="177">S126/S125-1</f>
        <v>0.0821614583333332</v>
      </c>
      <c r="U126" s="25">
        <f t="shared" ref="U126:U135" si="178">STANDARDIZE(T126,T$125,U$125)</f>
        <v>1.50689380803729</v>
      </c>
      <c r="V126" s="21">
        <v>0.0123</v>
      </c>
      <c r="W126" s="2">
        <f t="shared" ref="W126:W135" si="179">V126/V125-1</f>
        <v>0</v>
      </c>
      <c r="X126" s="25">
        <f t="shared" ref="X126:X135" si="180">STANDARDIZE(W126,W$125,X$125)</f>
        <v>-0.178153033085453</v>
      </c>
      <c r="Y126" s="21">
        <v>0.0729</v>
      </c>
      <c r="Z126" s="2">
        <f t="shared" ref="Z126:Z135" si="181">Y126/Y125-1</f>
        <v>0.112977099236641</v>
      </c>
      <c r="AA126" s="25">
        <f t="shared" ref="AA126:AA135" si="182">STANDARDIZE(Z126,Z$125,AA$125)</f>
        <v>-0.299555508916225</v>
      </c>
    </row>
    <row r="127" spans="1:27">
      <c r="A127" s="8">
        <v>340000</v>
      </c>
      <c r="B127" s="8">
        <v>2013</v>
      </c>
      <c r="C127" s="1" t="s">
        <v>71</v>
      </c>
      <c r="D127" s="8">
        <v>207286</v>
      </c>
      <c r="E127" s="2">
        <f t="shared" ref="E127:E135" si="183">D127/D126-1</f>
        <v>-0.289994862133927</v>
      </c>
      <c r="F127" s="25">
        <f t="shared" ref="F127:F135" si="184">STANDARDIZE(E127,E$125,F$125)</f>
        <v>-1.1676179644238</v>
      </c>
      <c r="G127" s="21">
        <v>141.46</v>
      </c>
      <c r="H127" s="2">
        <f t="shared" si="169"/>
        <v>0.583212087297146</v>
      </c>
      <c r="I127" s="25">
        <f t="shared" si="170"/>
        <v>0.566651680419555</v>
      </c>
      <c r="J127" s="21">
        <v>11.8284</v>
      </c>
      <c r="K127" s="2">
        <f t="shared" si="171"/>
        <v>0.0948978080568721</v>
      </c>
      <c r="L127" s="25">
        <f t="shared" si="172"/>
        <v>-0.894473256344454</v>
      </c>
      <c r="M127" s="21">
        <v>69.4483</v>
      </c>
      <c r="N127" s="2">
        <f t="shared" si="173"/>
        <v>0.130301111774787</v>
      </c>
      <c r="O127" s="25">
        <f t="shared" si="174"/>
        <v>1.02116156827788</v>
      </c>
      <c r="P127" s="9">
        <v>710744.9</v>
      </c>
      <c r="Q127" s="2">
        <f t="shared" si="175"/>
        <v>0.170727218139614</v>
      </c>
      <c r="R127" s="25">
        <f t="shared" si="176"/>
        <v>-0.0844521196569322</v>
      </c>
      <c r="S127" s="9">
        <v>7561.9</v>
      </c>
      <c r="T127" s="2">
        <f t="shared" si="177"/>
        <v>0.0109627134052594</v>
      </c>
      <c r="U127" s="25">
        <f t="shared" si="178"/>
        <v>-0.175487837012456</v>
      </c>
      <c r="V127" s="21">
        <v>0.0129</v>
      </c>
      <c r="W127" s="2">
        <f t="shared" si="179"/>
        <v>0.0487804878048781</v>
      </c>
      <c r="X127" s="25">
        <f t="shared" si="180"/>
        <v>0.177779897018145</v>
      </c>
      <c r="Y127" s="21">
        <v>0.0858</v>
      </c>
      <c r="Z127" s="2">
        <f t="shared" si="181"/>
        <v>0.176954732510288</v>
      </c>
      <c r="AA127" s="25">
        <f t="shared" si="182"/>
        <v>-0.207431113760081</v>
      </c>
    </row>
    <row r="128" spans="1:27">
      <c r="A128" s="8">
        <v>340000</v>
      </c>
      <c r="B128" s="8">
        <v>2014</v>
      </c>
      <c r="C128" s="1" t="s">
        <v>71</v>
      </c>
      <c r="D128" s="8">
        <v>131543</v>
      </c>
      <c r="E128" s="2">
        <f t="shared" si="183"/>
        <v>-0.365403355750027</v>
      </c>
      <c r="F128" s="25">
        <f t="shared" si="184"/>
        <v>-1.40604618965968</v>
      </c>
      <c r="G128" s="21">
        <v>166.12</v>
      </c>
      <c r="H128" s="2">
        <f t="shared" si="169"/>
        <v>0.174324897497526</v>
      </c>
      <c r="I128" s="25">
        <f t="shared" si="170"/>
        <v>-0.316657952157112</v>
      </c>
      <c r="J128" s="21">
        <v>12.4193</v>
      </c>
      <c r="K128" s="2">
        <f t="shared" si="171"/>
        <v>0.0499560380102126</v>
      </c>
      <c r="L128" s="25">
        <f t="shared" si="172"/>
        <v>-1.59195591214529</v>
      </c>
      <c r="M128" s="21">
        <v>74.5031</v>
      </c>
      <c r="N128" s="2">
        <f t="shared" si="173"/>
        <v>0.0727850789724154</v>
      </c>
      <c r="O128" s="25">
        <f t="shared" si="174"/>
        <v>-0.0180591325410809</v>
      </c>
      <c r="P128" s="9">
        <v>817238.89</v>
      </c>
      <c r="Q128" s="2">
        <f t="shared" si="175"/>
        <v>0.149834335779265</v>
      </c>
      <c r="R128" s="25">
        <f t="shared" si="176"/>
        <v>-0.276324040830653</v>
      </c>
      <c r="S128" s="9">
        <v>7561.94</v>
      </c>
      <c r="T128" s="2">
        <f t="shared" si="177"/>
        <v>5.28967587509754e-6</v>
      </c>
      <c r="U128" s="25">
        <f t="shared" si="178"/>
        <v>-0.434404880816693</v>
      </c>
      <c r="V128" s="21">
        <v>0.0112</v>
      </c>
      <c r="W128" s="2">
        <f t="shared" si="179"/>
        <v>-0.131782945736434</v>
      </c>
      <c r="X128" s="25">
        <f t="shared" si="180"/>
        <v>-1.13972377836533</v>
      </c>
      <c r="Y128" s="21">
        <v>0.0977</v>
      </c>
      <c r="Z128" s="2">
        <f t="shared" si="181"/>
        <v>0.138694638694639</v>
      </c>
      <c r="AA128" s="25">
        <f t="shared" si="182"/>
        <v>-0.262523617515388</v>
      </c>
    </row>
    <row r="129" spans="1:27">
      <c r="A129" s="8">
        <v>340000</v>
      </c>
      <c r="B129" s="8">
        <v>2015</v>
      </c>
      <c r="C129" s="1" t="s">
        <v>71</v>
      </c>
      <c r="D129" s="8">
        <v>137904</v>
      </c>
      <c r="E129" s="2">
        <f t="shared" si="183"/>
        <v>0.0483568110807873</v>
      </c>
      <c r="F129" s="25">
        <f t="shared" si="184"/>
        <v>-0.0978102400993476</v>
      </c>
      <c r="G129" s="21">
        <v>207.23</v>
      </c>
      <c r="H129" s="2">
        <f t="shared" si="169"/>
        <v>0.247471707199615</v>
      </c>
      <c r="I129" s="25">
        <f t="shared" si="170"/>
        <v>-0.158640574225142</v>
      </c>
      <c r="J129" s="21">
        <v>14.8784</v>
      </c>
      <c r="K129" s="2">
        <f t="shared" si="171"/>
        <v>0.198006328859114</v>
      </c>
      <c r="L129" s="25">
        <f t="shared" si="172"/>
        <v>0.705739749288808</v>
      </c>
      <c r="M129" s="21">
        <v>74.7225</v>
      </c>
      <c r="N129" s="2">
        <f t="shared" si="173"/>
        <v>0.00294484390582395</v>
      </c>
      <c r="O129" s="25">
        <f t="shared" si="174"/>
        <v>-1.279958023945</v>
      </c>
      <c r="P129" s="9">
        <v>972902.6</v>
      </c>
      <c r="Q129" s="2">
        <f t="shared" si="175"/>
        <v>0.190475162042276</v>
      </c>
      <c r="R129" s="25">
        <f t="shared" si="176"/>
        <v>0.096905142135995</v>
      </c>
      <c r="S129" s="9">
        <v>8407.84</v>
      </c>
      <c r="T129" s="2">
        <f t="shared" si="177"/>
        <v>0.111862828850798</v>
      </c>
      <c r="U129" s="25">
        <f t="shared" si="178"/>
        <v>2.20871854724981</v>
      </c>
      <c r="V129" s="21">
        <v>0.0109</v>
      </c>
      <c r="W129" s="2">
        <f t="shared" si="179"/>
        <v>-0.0267857142857143</v>
      </c>
      <c r="X129" s="25">
        <f t="shared" si="180"/>
        <v>-0.373598347383411</v>
      </c>
      <c r="Y129" s="21">
        <v>0.1264</v>
      </c>
      <c r="Z129" s="2">
        <f t="shared" si="181"/>
        <v>0.293756397134084</v>
      </c>
      <c r="AA129" s="25">
        <f t="shared" si="182"/>
        <v>-0.03924291804059</v>
      </c>
    </row>
    <row r="130" spans="1:27">
      <c r="A130" s="8">
        <v>340000</v>
      </c>
      <c r="B130" s="8">
        <v>2016</v>
      </c>
      <c r="C130" s="1" t="s">
        <v>71</v>
      </c>
      <c r="D130" s="8">
        <v>152956</v>
      </c>
      <c r="E130" s="2">
        <f t="shared" si="183"/>
        <v>0.109148393085045</v>
      </c>
      <c r="F130" s="25">
        <f t="shared" si="184"/>
        <v>0.0944019141487792</v>
      </c>
      <c r="G130" s="21">
        <v>223.324659195828</v>
      </c>
      <c r="H130" s="2">
        <f t="shared" si="169"/>
        <v>0.0776656815896732</v>
      </c>
      <c r="I130" s="25">
        <f t="shared" si="170"/>
        <v>-0.525468642779519</v>
      </c>
      <c r="J130" s="21">
        <v>16.2652</v>
      </c>
      <c r="K130" s="2">
        <f t="shared" si="171"/>
        <v>0.0932089471986235</v>
      </c>
      <c r="L130" s="25">
        <f t="shared" si="172"/>
        <v>-0.92068386521603</v>
      </c>
      <c r="M130" s="21">
        <v>77.7064</v>
      </c>
      <c r="N130" s="2">
        <f t="shared" si="173"/>
        <v>0.0399330857506106</v>
      </c>
      <c r="O130" s="25">
        <f t="shared" si="174"/>
        <v>-0.611640952354218</v>
      </c>
      <c r="P130" s="9">
        <v>1360127.03</v>
      </c>
      <c r="Q130" s="2">
        <f t="shared" si="175"/>
        <v>0.398009451305814</v>
      </c>
      <c r="R130" s="25">
        <f t="shared" si="176"/>
        <v>2.00281750518978</v>
      </c>
      <c r="S130" s="9">
        <v>8407.84</v>
      </c>
      <c r="T130" s="2">
        <f t="shared" si="177"/>
        <v>0</v>
      </c>
      <c r="U130" s="25">
        <f t="shared" si="178"/>
        <v>-0.434529872536835</v>
      </c>
      <c r="V130" s="21">
        <v>0.0105</v>
      </c>
      <c r="W130" s="2">
        <f t="shared" si="179"/>
        <v>-0.0366972477064219</v>
      </c>
      <c r="X130" s="25">
        <f t="shared" si="180"/>
        <v>-0.44591909059458</v>
      </c>
      <c r="Y130" s="21">
        <v>0.0801</v>
      </c>
      <c r="Z130" s="2">
        <f t="shared" si="181"/>
        <v>-0.36629746835443</v>
      </c>
      <c r="AA130" s="25">
        <f t="shared" si="182"/>
        <v>-0.98968544017201</v>
      </c>
    </row>
    <row r="131" spans="1:27">
      <c r="A131" s="8">
        <v>340000</v>
      </c>
      <c r="B131" s="8">
        <v>2017</v>
      </c>
      <c r="C131" s="1" t="s">
        <v>71</v>
      </c>
      <c r="D131" s="8">
        <v>269725</v>
      </c>
      <c r="E131" s="2">
        <f t="shared" si="183"/>
        <v>0.763415622793483</v>
      </c>
      <c r="F131" s="25">
        <f t="shared" si="184"/>
        <v>2.16307835799268</v>
      </c>
      <c r="G131" s="21">
        <v>261.938025667016</v>
      </c>
      <c r="H131" s="2">
        <f t="shared" si="169"/>
        <v>0.172902386195198</v>
      </c>
      <c r="I131" s="25">
        <f t="shared" si="170"/>
        <v>-0.319730970747915</v>
      </c>
      <c r="J131" s="21">
        <v>19.7269</v>
      </c>
      <c r="K131" s="2">
        <f t="shared" si="171"/>
        <v>0.212828615694858</v>
      </c>
      <c r="L131" s="25">
        <f t="shared" si="172"/>
        <v>0.935777150497152</v>
      </c>
      <c r="M131" s="21">
        <v>89.3642</v>
      </c>
      <c r="N131" s="2">
        <f t="shared" si="173"/>
        <v>0.150023678873297</v>
      </c>
      <c r="O131" s="25">
        <f t="shared" si="174"/>
        <v>1.37751611853848</v>
      </c>
      <c r="P131" s="9">
        <v>1799590.59</v>
      </c>
      <c r="Q131" s="2">
        <f t="shared" si="175"/>
        <v>0.323104791175277</v>
      </c>
      <c r="R131" s="25">
        <f t="shared" si="176"/>
        <v>1.31492290088251</v>
      </c>
      <c r="S131" s="9">
        <v>8563.2</v>
      </c>
      <c r="T131" s="2">
        <f t="shared" si="177"/>
        <v>0.0184779919694</v>
      </c>
      <c r="U131" s="25">
        <f t="shared" si="178"/>
        <v>0.00209347746884135</v>
      </c>
      <c r="V131" s="21">
        <v>0.0101</v>
      </c>
      <c r="W131" s="2">
        <f t="shared" si="179"/>
        <v>-0.0380952380952382</v>
      </c>
      <c r="X131" s="25">
        <f t="shared" si="180"/>
        <v>-0.456119702309215</v>
      </c>
      <c r="Y131" s="21">
        <v>0.145</v>
      </c>
      <c r="Z131" s="2">
        <f t="shared" si="181"/>
        <v>0.81023720349563</v>
      </c>
      <c r="AA131" s="25">
        <f t="shared" si="182"/>
        <v>0.704462021657667</v>
      </c>
    </row>
    <row r="132" spans="1:27">
      <c r="A132" s="8">
        <v>340000</v>
      </c>
      <c r="B132" s="8">
        <v>2018</v>
      </c>
      <c r="C132" s="1" t="s">
        <v>71</v>
      </c>
      <c r="D132" s="8">
        <v>399338</v>
      </c>
      <c r="E132" s="2">
        <f t="shared" si="183"/>
        <v>0.480537584576884</v>
      </c>
      <c r="F132" s="25">
        <f t="shared" si="184"/>
        <v>1.26866838670277</v>
      </c>
      <c r="G132" s="21">
        <v>289.248301956225</v>
      </c>
      <c r="H132" s="2">
        <f t="shared" si="169"/>
        <v>0.10426235831802</v>
      </c>
      <c r="I132" s="25">
        <f t="shared" si="170"/>
        <v>-0.468012451109173</v>
      </c>
      <c r="J132" s="21">
        <v>24.8757</v>
      </c>
      <c r="K132" s="2">
        <f t="shared" si="171"/>
        <v>0.26100400975318</v>
      </c>
      <c r="L132" s="25">
        <f t="shared" si="172"/>
        <v>1.6834446713172</v>
      </c>
      <c r="M132" s="21">
        <v>101.9871</v>
      </c>
      <c r="N132" s="2">
        <f t="shared" si="173"/>
        <v>0.141252313566283</v>
      </c>
      <c r="O132" s="25">
        <f t="shared" si="174"/>
        <v>1.21903188453688</v>
      </c>
      <c r="P132" s="9">
        <v>2161095.44</v>
      </c>
      <c r="Q132" s="2">
        <f t="shared" si="175"/>
        <v>0.200881718324611</v>
      </c>
      <c r="R132" s="25">
        <f t="shared" si="176"/>
        <v>0.192474815685843</v>
      </c>
      <c r="S132" s="9">
        <v>8224.3</v>
      </c>
      <c r="T132" s="2">
        <f t="shared" si="177"/>
        <v>-0.0395763266068762</v>
      </c>
      <c r="U132" s="25">
        <f t="shared" si="178"/>
        <v>-1.36969362477945</v>
      </c>
      <c r="V132" s="21">
        <v>0.0127</v>
      </c>
      <c r="W132" s="2">
        <f t="shared" si="179"/>
        <v>0.257425742574257</v>
      </c>
      <c r="X132" s="25">
        <f t="shared" si="180"/>
        <v>1.70018609310482</v>
      </c>
      <c r="Y132" s="21">
        <v>0.4151</v>
      </c>
      <c r="Z132" s="2">
        <f t="shared" si="181"/>
        <v>1.86275862068966</v>
      </c>
      <c r="AA132" s="25">
        <f t="shared" si="182"/>
        <v>2.22003698100564</v>
      </c>
    </row>
    <row r="133" spans="1:27">
      <c r="A133" s="8">
        <v>340000</v>
      </c>
      <c r="B133" s="8">
        <v>2019</v>
      </c>
      <c r="C133" s="1" t="s">
        <v>71</v>
      </c>
      <c r="D133" s="8">
        <v>401498</v>
      </c>
      <c r="E133" s="2">
        <f t="shared" si="183"/>
        <v>0.00540895181525425</v>
      </c>
      <c r="F133" s="25">
        <f t="shared" si="184"/>
        <v>-0.2336037213283</v>
      </c>
      <c r="G133" s="21">
        <v>309.913020712835</v>
      </c>
      <c r="H133" s="2">
        <f t="shared" si="169"/>
        <v>0.0714428351587606</v>
      </c>
      <c r="I133" s="25">
        <f t="shared" si="170"/>
        <v>-0.538911715420568</v>
      </c>
      <c r="J133" s="21">
        <v>29.0526</v>
      </c>
      <c r="K133" s="2">
        <f t="shared" si="171"/>
        <v>0.167910852759922</v>
      </c>
      <c r="L133" s="25">
        <f t="shared" si="172"/>
        <v>0.238667077797191</v>
      </c>
      <c r="M133" s="21">
        <v>102.9205</v>
      </c>
      <c r="N133" s="2">
        <f t="shared" si="173"/>
        <v>0.00915213786841673</v>
      </c>
      <c r="O133" s="25">
        <f t="shared" si="174"/>
        <v>-1.16780236807492</v>
      </c>
      <c r="P133" s="9">
        <v>2252491.55</v>
      </c>
      <c r="Q133" s="2">
        <f t="shared" si="175"/>
        <v>0.0422915657996112</v>
      </c>
      <c r="R133" s="25">
        <f t="shared" si="176"/>
        <v>-1.26395406374698</v>
      </c>
      <c r="S133" s="9">
        <v>8224.3</v>
      </c>
      <c r="T133" s="2">
        <f t="shared" si="177"/>
        <v>0</v>
      </c>
      <c r="U133" s="25">
        <f t="shared" si="178"/>
        <v>-0.434529872536835</v>
      </c>
      <c r="V133" s="21">
        <v>0.0111</v>
      </c>
      <c r="W133" s="2">
        <f t="shared" si="179"/>
        <v>-0.125984251968504</v>
      </c>
      <c r="X133" s="25">
        <f t="shared" si="180"/>
        <v>-1.09741288406167</v>
      </c>
      <c r="Y133" s="21">
        <v>0.7201</v>
      </c>
      <c r="Z133" s="2">
        <f t="shared" si="181"/>
        <v>0.734762707781257</v>
      </c>
      <c r="AA133" s="25">
        <f t="shared" si="182"/>
        <v>0.595782754988614</v>
      </c>
    </row>
    <row r="134" spans="1:27">
      <c r="A134" s="8">
        <v>340000</v>
      </c>
      <c r="B134" s="8">
        <v>2020</v>
      </c>
      <c r="C134" s="1" t="s">
        <v>71</v>
      </c>
      <c r="D134" s="8">
        <v>380804</v>
      </c>
      <c r="E134" s="2">
        <f t="shared" si="183"/>
        <v>-0.0515419753024922</v>
      </c>
      <c r="F134" s="25">
        <f t="shared" si="184"/>
        <v>-0.413672408913424</v>
      </c>
      <c r="G134" s="21">
        <v>325.170676393122</v>
      </c>
      <c r="H134" s="2">
        <f t="shared" si="169"/>
        <v>0.0492320575792287</v>
      </c>
      <c r="I134" s="25">
        <f t="shared" si="170"/>
        <v>-0.58689314959715</v>
      </c>
      <c r="J134" s="21">
        <v>32.891</v>
      </c>
      <c r="K134" s="2">
        <f t="shared" si="171"/>
        <v>0.132118984187302</v>
      </c>
      <c r="L134" s="25">
        <f t="shared" si="172"/>
        <v>-0.316811879132793</v>
      </c>
      <c r="M134" s="21">
        <v>106.2542</v>
      </c>
      <c r="N134" s="2">
        <f t="shared" si="173"/>
        <v>0.0323910202534965</v>
      </c>
      <c r="O134" s="25">
        <f t="shared" si="174"/>
        <v>-0.74791374812344</v>
      </c>
      <c r="P134" s="9">
        <v>2371260.74</v>
      </c>
      <c r="Q134" s="2">
        <f t="shared" si="175"/>
        <v>0.0527279181136109</v>
      </c>
      <c r="R134" s="25">
        <f t="shared" si="176"/>
        <v>-1.16811075529409</v>
      </c>
      <c r="S134" s="9">
        <v>8224.3</v>
      </c>
      <c r="T134" s="2">
        <f t="shared" si="177"/>
        <v>0</v>
      </c>
      <c r="U134" s="25">
        <f t="shared" si="178"/>
        <v>-0.434529872536835</v>
      </c>
      <c r="V134" s="21">
        <v>0.0144</v>
      </c>
      <c r="W134" s="2">
        <f t="shared" si="179"/>
        <v>0.297297297297297</v>
      </c>
      <c r="X134" s="25">
        <f t="shared" si="180"/>
        <v>1.99111387876215</v>
      </c>
      <c r="Y134" s="21">
        <v>0.9617</v>
      </c>
      <c r="Z134" s="2">
        <f t="shared" si="181"/>
        <v>0.335508957089293</v>
      </c>
      <c r="AA134" s="25">
        <f t="shared" si="182"/>
        <v>0.0208785515305367</v>
      </c>
    </row>
    <row r="135" spans="1:27">
      <c r="A135" s="8">
        <v>340000</v>
      </c>
      <c r="B135" s="8">
        <v>2021</v>
      </c>
      <c r="C135" s="1" t="s">
        <v>71</v>
      </c>
      <c r="D135" s="8">
        <v>426183</v>
      </c>
      <c r="E135" s="2">
        <f t="shared" si="183"/>
        <v>0.11916629027006</v>
      </c>
      <c r="F135" s="25">
        <f t="shared" si="184"/>
        <v>0.126076720684216</v>
      </c>
      <c r="G135" s="21">
        <v>355.114024874308</v>
      </c>
      <c r="H135" s="2">
        <f t="shared" si="169"/>
        <v>0.0920850207445685</v>
      </c>
      <c r="I135" s="25">
        <f t="shared" si="170"/>
        <v>-0.494318874607152</v>
      </c>
      <c r="J135" s="21">
        <v>36.2795</v>
      </c>
      <c r="K135" s="2">
        <f t="shared" si="171"/>
        <v>0.103022103310936</v>
      </c>
      <c r="L135" s="25">
        <f t="shared" si="172"/>
        <v>-0.768386655295329</v>
      </c>
      <c r="M135" s="21">
        <v>109.4183</v>
      </c>
      <c r="N135" s="2">
        <f t="shared" si="173"/>
        <v>0.0297785875758323</v>
      </c>
      <c r="O135" s="25">
        <f t="shared" si="174"/>
        <v>-0.795116136498401</v>
      </c>
      <c r="P135" s="9">
        <v>2525823.24</v>
      </c>
      <c r="Q135" s="2">
        <f t="shared" si="175"/>
        <v>0.0651815708803074</v>
      </c>
      <c r="R135" s="25">
        <f t="shared" si="176"/>
        <v>-1.0537413618919</v>
      </c>
      <c r="S135" s="9">
        <v>8224.3</v>
      </c>
      <c r="T135" s="2">
        <f t="shared" si="177"/>
        <v>0</v>
      </c>
      <c r="U135" s="25">
        <f t="shared" si="178"/>
        <v>-0.434529872536835</v>
      </c>
      <c r="V135" s="21">
        <v>0.0144</v>
      </c>
      <c r="W135" s="2">
        <f t="shared" si="179"/>
        <v>0</v>
      </c>
      <c r="X135" s="25">
        <f t="shared" si="180"/>
        <v>-0.178153033085453</v>
      </c>
      <c r="Y135" s="21">
        <v>0.1065</v>
      </c>
      <c r="Z135" s="2">
        <f t="shared" si="181"/>
        <v>-0.889258604554435</v>
      </c>
      <c r="AA135" s="25">
        <f t="shared" si="182"/>
        <v>-1.74272171077816</v>
      </c>
    </row>
    <row r="136" spans="1:27">
      <c r="A136" s="8">
        <v>350000</v>
      </c>
      <c r="B136" s="8">
        <v>2011</v>
      </c>
      <c r="C136" s="1" t="s">
        <v>72</v>
      </c>
      <c r="D136" s="8">
        <v>128738</v>
      </c>
      <c r="E136" s="10">
        <f>AVERAGE(E137:E146)</f>
        <v>0.13989080818766</v>
      </c>
      <c r="F136" s="11">
        <f>STDEVP(E137:E146)</f>
        <v>0.206260032130402</v>
      </c>
      <c r="G136" s="21">
        <v>69.48</v>
      </c>
      <c r="H136" s="10">
        <f>AVERAGE(H137:H146)</f>
        <v>0.21235015655857</v>
      </c>
      <c r="I136" s="11">
        <f>STDEVP(H137:H146)</f>
        <v>0.236039819912676</v>
      </c>
      <c r="J136" s="21">
        <v>15.2836</v>
      </c>
      <c r="K136" s="10">
        <f>AVERAGE(K137:K146)</f>
        <v>0.0840673386164148</v>
      </c>
      <c r="L136" s="11">
        <f>STDEVP(K137:K146)</f>
        <v>0.0614766227986997</v>
      </c>
      <c r="M136" s="21">
        <v>100.3421</v>
      </c>
      <c r="N136" s="10">
        <f>AVERAGE(N137:N146)</f>
        <v>0.0275581435958513</v>
      </c>
      <c r="O136" s="11">
        <f>STDEVP(N137:N146)</f>
        <v>0.0754088497774782</v>
      </c>
      <c r="P136" s="9">
        <v>485191.1</v>
      </c>
      <c r="Q136" s="10">
        <f>AVERAGE(Q137:Q146)</f>
        <v>0.13553123570565</v>
      </c>
      <c r="R136" s="11">
        <f>STDEVP(Q137:Q146)</f>
        <v>0.082310527668878</v>
      </c>
      <c r="S136" s="9">
        <v>7179.9</v>
      </c>
      <c r="T136" s="10">
        <f>AVERAGE(T137:T146)</f>
        <v>0.0231259000775206</v>
      </c>
      <c r="U136" s="11">
        <f>STDEVP(T137:T146)</f>
        <v>0.0622349744224832</v>
      </c>
      <c r="V136" s="21">
        <v>0.0159</v>
      </c>
      <c r="W136" s="10">
        <f>AVERAGE(W137:W146)</f>
        <v>0.0956863164138566</v>
      </c>
      <c r="X136" s="11">
        <f>STDEVP(W137:W146)</f>
        <v>0.092855138189244</v>
      </c>
      <c r="Y136" s="21">
        <v>0.1503</v>
      </c>
      <c r="Z136" s="10">
        <f>AVERAGE(Z137:Z146)</f>
        <v>0.205268869861506</v>
      </c>
      <c r="AA136" s="11">
        <f>STDEVP(Z137:Z146)</f>
        <v>0.531518410434775</v>
      </c>
    </row>
    <row r="137" spans="1:27">
      <c r="A137" s="8">
        <v>350000</v>
      </c>
      <c r="B137" s="8">
        <v>2012</v>
      </c>
      <c r="C137" s="1" t="s">
        <v>72</v>
      </c>
      <c r="D137" s="8">
        <v>162091</v>
      </c>
      <c r="E137" s="2">
        <f>D137/D136-1</f>
        <v>0.259076574127297</v>
      </c>
      <c r="F137" s="25">
        <f>STANDARDIZE(E137,E$136,F$136)</f>
        <v>0.577842273699855</v>
      </c>
      <c r="G137" s="21">
        <v>127.06</v>
      </c>
      <c r="H137" s="2">
        <f t="shared" ref="H137:H146" si="185">G137/G136-1</f>
        <v>0.828727691421992</v>
      </c>
      <c r="I137" s="25">
        <f t="shared" ref="I137:I146" si="186">STANDARDIZE(H137,H$136,I$136)</f>
        <v>2.61132861011102</v>
      </c>
      <c r="J137" s="21">
        <v>17.2412</v>
      </c>
      <c r="K137" s="2">
        <f t="shared" ref="K137:K146" si="187">J137/J136-1</f>
        <v>0.128085006150383</v>
      </c>
      <c r="L137" s="25">
        <f t="shared" ref="L137:L146" si="188">STANDARDIZE(K137,K$136,L$136)</f>
        <v>0.7160065977941</v>
      </c>
      <c r="M137" s="21">
        <v>112.9246</v>
      </c>
      <c r="N137" s="2">
        <f t="shared" ref="N137:N146" si="189">M137/M136-1</f>
        <v>0.125396020214845</v>
      </c>
      <c r="O137" s="25">
        <f t="shared" ref="O137:O146" si="190">STANDARDIZE(N137,N$136,O$136)</f>
        <v>1.29743228954825</v>
      </c>
      <c r="P137" s="9">
        <v>569905.88</v>
      </c>
      <c r="Q137" s="2">
        <f t="shared" ref="Q137:Q146" si="191">P137/P136-1</f>
        <v>0.174600853148378</v>
      </c>
      <c r="R137" s="25">
        <f t="shared" ref="R137:R146" si="192">STANDARDIZE(Q137,Q$136,R$136)</f>
        <v>0.474661243819244</v>
      </c>
      <c r="S137" s="9">
        <v>7704.6</v>
      </c>
      <c r="T137" s="2">
        <f t="shared" ref="T137:T146" si="193">S137/S136-1</f>
        <v>0.0730790122425105</v>
      </c>
      <c r="U137" s="25">
        <f t="shared" ref="U137:U146" si="194">STANDARDIZE(T137,T$136,U$136)</f>
        <v>0.802653373421226</v>
      </c>
      <c r="V137" s="21">
        <v>0.0143</v>
      </c>
      <c r="W137" s="2">
        <f t="shared" ref="W137:W146" si="195">V137/V136-1</f>
        <v>-0.10062893081761</v>
      </c>
      <c r="X137" s="25">
        <f t="shared" ref="X137:X146" si="196">STANDARDIZE(W137,W$136,X$136)</f>
        <v>-2.11420984406232</v>
      </c>
      <c r="Y137" s="21">
        <v>0.16</v>
      </c>
      <c r="Z137" s="2">
        <f t="shared" ref="Z137:Z146" si="197">Y137/Y136-1</f>
        <v>0.0645375914836994</v>
      </c>
      <c r="AA137" s="25">
        <f t="shared" ref="AA137:AA146" si="198">STANDARDIZE(Z137,Z$136,AA$136)</f>
        <v>-0.264772161443459</v>
      </c>
    </row>
    <row r="138" spans="1:27">
      <c r="A138" s="8">
        <v>350000</v>
      </c>
      <c r="B138" s="8">
        <v>2013</v>
      </c>
      <c r="C138" s="1" t="s">
        <v>72</v>
      </c>
      <c r="D138" s="8">
        <v>244615</v>
      </c>
      <c r="E138" s="2">
        <f t="shared" ref="E138:E146" si="199">D138/D137-1</f>
        <v>0.509121419449568</v>
      </c>
      <c r="F138" s="25">
        <f t="shared" ref="F138:F146" si="200">STANDARDIZE(E138,E$136,F$136)</f>
        <v>1.79012195163662</v>
      </c>
      <c r="G138" s="21">
        <v>184.78</v>
      </c>
      <c r="H138" s="2">
        <f t="shared" si="185"/>
        <v>0.454273571541004</v>
      </c>
      <c r="I138" s="25">
        <f t="shared" si="186"/>
        <v>1.02492628181099</v>
      </c>
      <c r="J138" s="21">
        <v>18.4712</v>
      </c>
      <c r="K138" s="2">
        <f t="shared" si="187"/>
        <v>0.0713407419437162</v>
      </c>
      <c r="L138" s="25">
        <f t="shared" si="188"/>
        <v>-0.207015221287787</v>
      </c>
      <c r="M138" s="21">
        <v>130.4889</v>
      </c>
      <c r="N138" s="2">
        <f t="shared" si="189"/>
        <v>0.155540068328779</v>
      </c>
      <c r="O138" s="25">
        <f t="shared" si="190"/>
        <v>1.69717380798919</v>
      </c>
      <c r="P138" s="9">
        <v>654370.3</v>
      </c>
      <c r="Q138" s="2">
        <f t="shared" si="191"/>
        <v>0.148207665448197</v>
      </c>
      <c r="R138" s="25">
        <f t="shared" si="192"/>
        <v>0.154007392511705</v>
      </c>
      <c r="S138" s="9">
        <v>7726</v>
      </c>
      <c r="T138" s="2">
        <f t="shared" si="193"/>
        <v>0.00277756145679198</v>
      </c>
      <c r="U138" s="25">
        <f t="shared" si="194"/>
        <v>-0.32695986154977</v>
      </c>
      <c r="V138" s="21">
        <v>0.0169</v>
      </c>
      <c r="W138" s="2">
        <f t="shared" si="195"/>
        <v>0.181818181818182</v>
      </c>
      <c r="X138" s="25">
        <f t="shared" si="196"/>
        <v>0.927593960700198</v>
      </c>
      <c r="Y138" s="21">
        <v>0.1931</v>
      </c>
      <c r="Z138" s="2">
        <f t="shared" si="197"/>
        <v>0.206875</v>
      </c>
      <c r="AA138" s="25">
        <f t="shared" si="198"/>
        <v>0.00302177705788182</v>
      </c>
    </row>
    <row r="139" spans="1:27">
      <c r="A139" s="8">
        <v>350000</v>
      </c>
      <c r="B139" s="8">
        <v>2014</v>
      </c>
      <c r="C139" s="1" t="s">
        <v>72</v>
      </c>
      <c r="D139" s="8">
        <v>348699</v>
      </c>
      <c r="E139" s="2">
        <f t="shared" si="199"/>
        <v>0.425501297958016</v>
      </c>
      <c r="F139" s="25">
        <f t="shared" si="200"/>
        <v>1.38471077901213</v>
      </c>
      <c r="G139" s="21">
        <v>201.53</v>
      </c>
      <c r="H139" s="2">
        <f t="shared" si="185"/>
        <v>0.0906483385647798</v>
      </c>
      <c r="I139" s="25">
        <f t="shared" si="186"/>
        <v>-0.515598673303575</v>
      </c>
      <c r="J139" s="21">
        <v>18.9233</v>
      </c>
      <c r="K139" s="2">
        <f t="shared" si="187"/>
        <v>0.0244759409242497</v>
      </c>
      <c r="L139" s="25">
        <f t="shared" si="188"/>
        <v>-0.969334276661431</v>
      </c>
      <c r="M139" s="21">
        <v>130.067</v>
      </c>
      <c r="N139" s="2">
        <f t="shared" si="189"/>
        <v>-0.00323322520153047</v>
      </c>
      <c r="O139" s="25">
        <f t="shared" si="190"/>
        <v>-0.408325665863399</v>
      </c>
      <c r="P139" s="9">
        <v>738003.12</v>
      </c>
      <c r="Q139" s="2">
        <f t="shared" si="191"/>
        <v>0.12780656457055</v>
      </c>
      <c r="R139" s="25">
        <f t="shared" si="192"/>
        <v>-0.093847911729779</v>
      </c>
      <c r="S139" s="9">
        <v>7895</v>
      </c>
      <c r="T139" s="2">
        <f t="shared" si="193"/>
        <v>0.0218741910432307</v>
      </c>
      <c r="U139" s="25">
        <f t="shared" si="194"/>
        <v>-0.0201126303321438</v>
      </c>
      <c r="V139" s="21">
        <v>0.0175</v>
      </c>
      <c r="W139" s="2">
        <f t="shared" si="195"/>
        <v>0.0355029585798818</v>
      </c>
      <c r="X139" s="25">
        <f t="shared" si="196"/>
        <v>-0.64814246155466</v>
      </c>
      <c r="Y139" s="21">
        <v>0.217</v>
      </c>
      <c r="Z139" s="2">
        <f t="shared" si="197"/>
        <v>0.123770067322631</v>
      </c>
      <c r="AA139" s="25">
        <f t="shared" si="198"/>
        <v>-0.153332040694904</v>
      </c>
    </row>
    <row r="140" spans="1:27">
      <c r="A140" s="8">
        <v>350000</v>
      </c>
      <c r="B140" s="8">
        <v>2015</v>
      </c>
      <c r="C140" s="1" t="s">
        <v>72</v>
      </c>
      <c r="D140" s="8">
        <v>356669</v>
      </c>
      <c r="E140" s="2">
        <f t="shared" si="199"/>
        <v>0.0228563890346689</v>
      </c>
      <c r="F140" s="25">
        <f t="shared" si="200"/>
        <v>-0.56741200873565</v>
      </c>
      <c r="G140" s="21">
        <v>240.95</v>
      </c>
      <c r="H140" s="2">
        <f t="shared" si="185"/>
        <v>0.195603632213566</v>
      </c>
      <c r="I140" s="25">
        <f t="shared" si="186"/>
        <v>-0.0709478779944819</v>
      </c>
      <c r="J140" s="21">
        <v>22.9723</v>
      </c>
      <c r="K140" s="2">
        <f t="shared" si="187"/>
        <v>0.213969022316403</v>
      </c>
      <c r="L140" s="25">
        <f t="shared" si="188"/>
        <v>2.11302569637472</v>
      </c>
      <c r="M140" s="21">
        <v>123.9913</v>
      </c>
      <c r="N140" s="2">
        <f t="shared" si="189"/>
        <v>-0.0467120791592026</v>
      </c>
      <c r="O140" s="25">
        <f t="shared" si="190"/>
        <v>-0.984900618086813</v>
      </c>
      <c r="P140" s="9">
        <v>831927.48</v>
      </c>
      <c r="Q140" s="2">
        <f t="shared" si="191"/>
        <v>0.127268242443203</v>
      </c>
      <c r="R140" s="25">
        <f t="shared" si="192"/>
        <v>-0.100388048727962</v>
      </c>
      <c r="S140" s="9">
        <v>8203.6</v>
      </c>
      <c r="T140" s="2">
        <f t="shared" si="193"/>
        <v>0.0390880303989867</v>
      </c>
      <c r="U140" s="25">
        <f t="shared" si="194"/>
        <v>0.25648167239705</v>
      </c>
      <c r="V140" s="21">
        <v>0.0181</v>
      </c>
      <c r="W140" s="2">
        <f t="shared" si="195"/>
        <v>0.0342857142857143</v>
      </c>
      <c r="X140" s="25">
        <f t="shared" si="196"/>
        <v>-0.66125152926922</v>
      </c>
      <c r="Y140" s="21">
        <v>0.2697</v>
      </c>
      <c r="Z140" s="2">
        <f t="shared" si="197"/>
        <v>0.242857142857143</v>
      </c>
      <c r="AA140" s="25">
        <f t="shared" si="198"/>
        <v>0.0707186661039453</v>
      </c>
    </row>
    <row r="141" spans="1:27">
      <c r="A141" s="8">
        <v>350000</v>
      </c>
      <c r="B141" s="8">
        <v>2016</v>
      </c>
      <c r="C141" s="1" t="s">
        <v>72</v>
      </c>
      <c r="D141" s="8">
        <v>354001</v>
      </c>
      <c r="E141" s="2">
        <f t="shared" si="199"/>
        <v>-0.00748032489507078</v>
      </c>
      <c r="F141" s="25">
        <f t="shared" si="200"/>
        <v>-0.714491952515354</v>
      </c>
      <c r="G141" s="21">
        <v>247.996173943992</v>
      </c>
      <c r="H141" s="2">
        <f t="shared" si="185"/>
        <v>0.0292433033575099</v>
      </c>
      <c r="I141" s="25">
        <f t="shared" si="186"/>
        <v>-0.775745606265933</v>
      </c>
      <c r="J141" s="21">
        <v>23.3406</v>
      </c>
      <c r="K141" s="2">
        <f t="shared" si="187"/>
        <v>0.0160323520065468</v>
      </c>
      <c r="L141" s="25">
        <f t="shared" si="188"/>
        <v>-1.10668061309489</v>
      </c>
      <c r="M141" s="21">
        <v>120.4988</v>
      </c>
      <c r="N141" s="2">
        <f t="shared" si="189"/>
        <v>-0.0281672988346763</v>
      </c>
      <c r="O141" s="25">
        <f t="shared" si="190"/>
        <v>-0.738977488649757</v>
      </c>
      <c r="P141" s="9">
        <v>1025648.29</v>
      </c>
      <c r="Q141" s="2">
        <f t="shared" si="191"/>
        <v>0.232857808711884</v>
      </c>
      <c r="R141" s="25">
        <f t="shared" si="192"/>
        <v>1.18243164954261</v>
      </c>
      <c r="S141" s="9">
        <v>7963.6</v>
      </c>
      <c r="T141" s="2">
        <f t="shared" si="193"/>
        <v>-0.0292554488273441</v>
      </c>
      <c r="U141" s="25">
        <f t="shared" si="194"/>
        <v>-0.84167061031106</v>
      </c>
      <c r="V141" s="21">
        <v>0.0222</v>
      </c>
      <c r="W141" s="2">
        <f t="shared" si="195"/>
        <v>0.226519337016575</v>
      </c>
      <c r="X141" s="25">
        <f t="shared" si="196"/>
        <v>1.40900140965891</v>
      </c>
      <c r="Y141" s="21">
        <v>0.1672</v>
      </c>
      <c r="Z141" s="2">
        <f t="shared" si="197"/>
        <v>-0.380051909529107</v>
      </c>
      <c r="AA141" s="25">
        <f t="shared" si="198"/>
        <v>-1.10122390475963</v>
      </c>
    </row>
    <row r="142" spans="1:27">
      <c r="A142" s="8">
        <v>350000</v>
      </c>
      <c r="B142" s="8">
        <v>2017</v>
      </c>
      <c r="C142" s="1" t="s">
        <v>72</v>
      </c>
      <c r="D142" s="8">
        <v>462812</v>
      </c>
      <c r="E142" s="2">
        <f t="shared" si="199"/>
        <v>0.307374837924187</v>
      </c>
      <c r="F142" s="25">
        <f t="shared" si="200"/>
        <v>0.812004284138963</v>
      </c>
      <c r="G142" s="21">
        <v>296.167939937342</v>
      </c>
      <c r="H142" s="2">
        <f t="shared" si="185"/>
        <v>0.194243988636007</v>
      </c>
      <c r="I142" s="25">
        <f t="shared" si="186"/>
        <v>-0.0767081076797189</v>
      </c>
      <c r="J142" s="21">
        <v>26.7424</v>
      </c>
      <c r="K142" s="2">
        <f t="shared" si="187"/>
        <v>0.145746039090683</v>
      </c>
      <c r="L142" s="25">
        <f t="shared" si="188"/>
        <v>1.00328706533263</v>
      </c>
      <c r="M142" s="21">
        <v>121.8697</v>
      </c>
      <c r="N142" s="2">
        <f t="shared" si="189"/>
        <v>0.0113768767821754</v>
      </c>
      <c r="O142" s="25">
        <f t="shared" si="190"/>
        <v>-0.214580475122281</v>
      </c>
      <c r="P142" s="9">
        <v>1270629.29</v>
      </c>
      <c r="Q142" s="2">
        <f t="shared" si="191"/>
        <v>0.238854783251284</v>
      </c>
      <c r="R142" s="25">
        <f t="shared" si="192"/>
        <v>1.25528957803901</v>
      </c>
      <c r="S142" s="9">
        <v>7263.6</v>
      </c>
      <c r="T142" s="2">
        <f t="shared" si="193"/>
        <v>-0.0878999447486062</v>
      </c>
      <c r="U142" s="25">
        <f t="shared" si="194"/>
        <v>-1.78397831535088</v>
      </c>
      <c r="V142" s="21">
        <v>0.0254</v>
      </c>
      <c r="W142" s="2">
        <f t="shared" si="195"/>
        <v>0.144144144144144</v>
      </c>
      <c r="X142" s="25">
        <f t="shared" si="196"/>
        <v>0.521864795801904</v>
      </c>
      <c r="Y142" s="21">
        <v>0.2948</v>
      </c>
      <c r="Z142" s="2">
        <f t="shared" si="197"/>
        <v>0.763157894736842</v>
      </c>
      <c r="AA142" s="25">
        <f t="shared" si="198"/>
        <v>1.04961373665117</v>
      </c>
    </row>
    <row r="143" spans="1:27">
      <c r="A143" s="8">
        <v>350000</v>
      </c>
      <c r="B143" s="8">
        <v>2018</v>
      </c>
      <c r="C143" s="1" t="s">
        <v>72</v>
      </c>
      <c r="D143" s="8">
        <v>489531</v>
      </c>
      <c r="E143" s="2">
        <f t="shared" si="199"/>
        <v>0.0577318652066066</v>
      </c>
      <c r="F143" s="25">
        <f t="shared" si="200"/>
        <v>-0.398327015333299</v>
      </c>
      <c r="G143" s="21">
        <v>331.917585520579</v>
      </c>
      <c r="H143" s="2">
        <f t="shared" si="185"/>
        <v>0.120707344592397</v>
      </c>
      <c r="I143" s="25">
        <f t="shared" si="186"/>
        <v>-0.388251490786922</v>
      </c>
      <c r="J143" s="21">
        <v>29.1367</v>
      </c>
      <c r="K143" s="2">
        <f t="shared" si="187"/>
        <v>0.0895319791791314</v>
      </c>
      <c r="L143" s="25">
        <f t="shared" si="188"/>
        <v>0.0888897326160888</v>
      </c>
      <c r="M143" s="21">
        <v>136.2431</v>
      </c>
      <c r="N143" s="2">
        <f t="shared" si="189"/>
        <v>0.117940718652791</v>
      </c>
      <c r="O143" s="25">
        <f t="shared" si="190"/>
        <v>1.19856721490444</v>
      </c>
      <c r="P143" s="9">
        <v>1547783.55</v>
      </c>
      <c r="Q143" s="2">
        <f t="shared" si="191"/>
        <v>0.218123619675098</v>
      </c>
      <c r="R143" s="25">
        <f t="shared" si="192"/>
        <v>1.00342430438186</v>
      </c>
      <c r="S143" s="9">
        <v>7417.6</v>
      </c>
      <c r="T143" s="2">
        <f t="shared" si="193"/>
        <v>0.0212016080180626</v>
      </c>
      <c r="U143" s="25">
        <f t="shared" si="194"/>
        <v>-0.0309197854954497</v>
      </c>
      <c r="V143" s="21">
        <v>0.0305</v>
      </c>
      <c r="W143" s="2">
        <f t="shared" si="195"/>
        <v>0.200787401574803</v>
      </c>
      <c r="X143" s="25">
        <f t="shared" si="196"/>
        <v>1.13188227609704</v>
      </c>
      <c r="Y143" s="21">
        <v>0.6316</v>
      </c>
      <c r="Z143" s="2">
        <f t="shared" si="197"/>
        <v>1.14246947082768</v>
      </c>
      <c r="AA143" s="25">
        <f t="shared" si="198"/>
        <v>1.76325143695316</v>
      </c>
    </row>
    <row r="144" spans="1:27">
      <c r="A144" s="8">
        <v>350000</v>
      </c>
      <c r="B144" s="8">
        <v>2019</v>
      </c>
      <c r="C144" s="1" t="s">
        <v>72</v>
      </c>
      <c r="D144" s="8">
        <v>434799</v>
      </c>
      <c r="E144" s="2">
        <f t="shared" si="199"/>
        <v>-0.111804972514509</v>
      </c>
      <c r="F144" s="25">
        <f t="shared" si="200"/>
        <v>-1.22028382378531</v>
      </c>
      <c r="G144" s="21">
        <v>360.607817759167</v>
      </c>
      <c r="H144" s="2">
        <f t="shared" si="185"/>
        <v>0.0864378191760773</v>
      </c>
      <c r="I144" s="25">
        <f t="shared" si="186"/>
        <v>-0.533436847346667</v>
      </c>
      <c r="J144" s="21">
        <v>30.4396</v>
      </c>
      <c r="K144" s="2">
        <f t="shared" si="187"/>
        <v>0.0447168004612739</v>
      </c>
      <c r="L144" s="25">
        <f t="shared" si="188"/>
        <v>-0.640089457808884</v>
      </c>
      <c r="M144" s="21">
        <v>132.3805</v>
      </c>
      <c r="N144" s="2">
        <f t="shared" si="189"/>
        <v>-0.0283507935447739</v>
      </c>
      <c r="O144" s="25">
        <f t="shared" si="190"/>
        <v>-0.7414108198919</v>
      </c>
      <c r="P144" s="9">
        <v>1556751.07</v>
      </c>
      <c r="Q144" s="2">
        <f t="shared" si="191"/>
        <v>0.00579378169512146</v>
      </c>
      <c r="R144" s="25">
        <f t="shared" si="192"/>
        <v>-1.576195143985</v>
      </c>
      <c r="S144" s="9">
        <v>8636.8</v>
      </c>
      <c r="T144" s="2">
        <f t="shared" si="193"/>
        <v>0.164365832614322</v>
      </c>
      <c r="U144" s="25">
        <f t="shared" si="194"/>
        <v>2.26946236979214</v>
      </c>
      <c r="V144" s="21">
        <v>0.0321</v>
      </c>
      <c r="W144" s="2">
        <f t="shared" si="195"/>
        <v>0.0524590163934426</v>
      </c>
      <c r="X144" s="25">
        <f t="shared" si="196"/>
        <v>-0.465534819756709</v>
      </c>
      <c r="Y144" s="21">
        <v>0.9646</v>
      </c>
      <c r="Z144" s="2">
        <f t="shared" si="197"/>
        <v>0.527232425585814</v>
      </c>
      <c r="AA144" s="25">
        <f t="shared" si="198"/>
        <v>0.605742998555677</v>
      </c>
    </row>
    <row r="145" spans="1:27">
      <c r="A145" s="8">
        <v>350000</v>
      </c>
      <c r="B145" s="8">
        <v>2020</v>
      </c>
      <c r="C145" s="1" t="s">
        <v>72</v>
      </c>
      <c r="D145" s="8">
        <v>429936</v>
      </c>
      <c r="E145" s="2">
        <f t="shared" si="199"/>
        <v>-0.0111844783451663</v>
      </c>
      <c r="F145" s="25">
        <f t="shared" si="200"/>
        <v>-0.732450610874108</v>
      </c>
      <c r="G145" s="21">
        <v>379.534755153097</v>
      </c>
      <c r="H145" s="2">
        <f t="shared" si="185"/>
        <v>0.05248620928837</v>
      </c>
      <c r="I145" s="25">
        <f t="shared" si="186"/>
        <v>-0.677275331464592</v>
      </c>
      <c r="J145" s="21">
        <v>30.8143</v>
      </c>
      <c r="K145" s="2">
        <f t="shared" si="187"/>
        <v>0.0123096229911037</v>
      </c>
      <c r="L145" s="25">
        <f t="shared" si="188"/>
        <v>-1.16723581027338</v>
      </c>
      <c r="M145" s="21">
        <v>123.0743</v>
      </c>
      <c r="N145" s="2">
        <f t="shared" si="189"/>
        <v>-0.0702988733234881</v>
      </c>
      <c r="O145" s="25">
        <f t="shared" si="190"/>
        <v>-1.2976861098943</v>
      </c>
      <c r="P145" s="9">
        <v>1548884.49</v>
      </c>
      <c r="Q145" s="2">
        <f t="shared" si="191"/>
        <v>-0.00505320352855132</v>
      </c>
      <c r="R145" s="25">
        <f t="shared" si="192"/>
        <v>-1.70797640612572</v>
      </c>
      <c r="S145" s="9">
        <v>8861.6</v>
      </c>
      <c r="T145" s="2">
        <f t="shared" si="193"/>
        <v>0.026028158577251</v>
      </c>
      <c r="U145" s="25">
        <f t="shared" si="194"/>
        <v>0.0466338827429806</v>
      </c>
      <c r="V145" s="21">
        <v>0.0355</v>
      </c>
      <c r="W145" s="2">
        <f t="shared" si="195"/>
        <v>0.105919003115265</v>
      </c>
      <c r="X145" s="25">
        <f t="shared" si="196"/>
        <v>0.110200543566619</v>
      </c>
      <c r="Y145" s="21">
        <v>1.1902</v>
      </c>
      <c r="Z145" s="2">
        <f t="shared" si="197"/>
        <v>0.233879328218951</v>
      </c>
      <c r="AA145" s="25">
        <f t="shared" si="198"/>
        <v>0.0538277843170881</v>
      </c>
    </row>
    <row r="146" spans="1:27">
      <c r="A146" s="8">
        <v>350000</v>
      </c>
      <c r="B146" s="8">
        <v>2021</v>
      </c>
      <c r="C146" s="1" t="s">
        <v>72</v>
      </c>
      <c r="D146" s="8">
        <v>407457</v>
      </c>
      <c r="E146" s="2">
        <f t="shared" si="199"/>
        <v>-0.0522845260689964</v>
      </c>
      <c r="F146" s="25">
        <f t="shared" si="200"/>
        <v>-0.931713877243841</v>
      </c>
      <c r="G146" s="21">
        <v>406.530935823878</v>
      </c>
      <c r="H146" s="2">
        <f t="shared" si="185"/>
        <v>0.0711296667939969</v>
      </c>
      <c r="I146" s="25">
        <f t="shared" si="186"/>
        <v>-0.598290957080117</v>
      </c>
      <c r="J146" s="21">
        <v>33.7252</v>
      </c>
      <c r="K146" s="2">
        <f t="shared" si="187"/>
        <v>0.0944658811006578</v>
      </c>
      <c r="L146" s="25">
        <f t="shared" si="188"/>
        <v>0.169146287008839</v>
      </c>
      <c r="M146" s="21">
        <v>128.2545</v>
      </c>
      <c r="N146" s="2">
        <f t="shared" si="189"/>
        <v>0.0420900220435949</v>
      </c>
      <c r="O146" s="25">
        <f t="shared" si="190"/>
        <v>0.192707865066571</v>
      </c>
      <c r="P146" s="9">
        <v>1683408.58</v>
      </c>
      <c r="Q146" s="2">
        <f t="shared" si="191"/>
        <v>0.0868522416413378</v>
      </c>
      <c r="R146" s="25">
        <f t="shared" si="192"/>
        <v>-0.591406657725973</v>
      </c>
      <c r="S146" s="9">
        <v>8861.6</v>
      </c>
      <c r="T146" s="2">
        <f t="shared" si="193"/>
        <v>0</v>
      </c>
      <c r="U146" s="25">
        <f t="shared" si="194"/>
        <v>-0.371590095314091</v>
      </c>
      <c r="V146" s="21">
        <v>0.0382</v>
      </c>
      <c r="W146" s="2">
        <f t="shared" si="195"/>
        <v>0.0760563380281691</v>
      </c>
      <c r="X146" s="25">
        <f t="shared" si="196"/>
        <v>-0.211404331181765</v>
      </c>
      <c r="Y146" s="21">
        <v>0.1523</v>
      </c>
      <c r="Z146" s="2">
        <f t="shared" si="197"/>
        <v>-0.87203831288859</v>
      </c>
      <c r="AA146" s="25">
        <f t="shared" si="198"/>
        <v>-2.02684829274093</v>
      </c>
    </row>
    <row r="147" spans="1:27">
      <c r="A147" s="8">
        <v>360000</v>
      </c>
      <c r="B147" s="8">
        <v>2011</v>
      </c>
      <c r="C147" s="1" t="s">
        <v>73</v>
      </c>
      <c r="D147" s="8">
        <v>84913</v>
      </c>
      <c r="E147" s="10">
        <f>AVERAGE(E148:E157)</f>
        <v>0.189257856673247</v>
      </c>
      <c r="F147" s="11">
        <f>STDEVP(E148:E157)</f>
        <v>0.293948610290433</v>
      </c>
      <c r="G147" s="21">
        <v>32.68</v>
      </c>
      <c r="H147" s="10">
        <f>AVERAGE(H148:H157)</f>
        <v>0.340598762485877</v>
      </c>
      <c r="I147" s="11">
        <f>STDEVP(H148:H157)</f>
        <v>0.529551738250597</v>
      </c>
      <c r="J147" s="21">
        <v>7.3408</v>
      </c>
      <c r="K147" s="10">
        <f>AVERAGE(K148:K157)</f>
        <v>0.170933038547862</v>
      </c>
      <c r="L147" s="11">
        <f>STDEVP(K148:K157)</f>
        <v>0.0612013077818109</v>
      </c>
      <c r="M147" s="21">
        <v>56.9685</v>
      </c>
      <c r="N147" s="10">
        <f>AVERAGE(N148:N157)</f>
        <v>0.0639321811954323</v>
      </c>
      <c r="O147" s="11">
        <f>STDEVP(N148:N157)</f>
        <v>0.0472532501391717</v>
      </c>
      <c r="P147" s="9">
        <v>409803.7</v>
      </c>
      <c r="Q147" s="10">
        <f>AVERAGE(Q148:Q157)</f>
        <v>0.225090276033159</v>
      </c>
      <c r="R147" s="11">
        <f>STDEVP(Q148:Q157)</f>
        <v>0.348876716680266</v>
      </c>
      <c r="S147" s="9">
        <v>3811</v>
      </c>
      <c r="T147" s="10">
        <f>AVERAGE(T148:T157)</f>
        <v>0.0663221190000782</v>
      </c>
      <c r="U147" s="11">
        <f>STDEVP(T148:T157)</f>
        <v>0.141194425114555</v>
      </c>
      <c r="V147" s="21">
        <v>0.0125</v>
      </c>
      <c r="W147" s="10">
        <f>AVERAGE(W148:W157)</f>
        <v>0.0173298898394194</v>
      </c>
      <c r="X147" s="11">
        <f>STDEVP(W148:W157)</f>
        <v>0.044679189028145</v>
      </c>
      <c r="Y147" s="21">
        <v>0.0609</v>
      </c>
      <c r="Z147" s="10">
        <f>AVERAGE(Z148:Z157)</f>
        <v>0.294305084013261</v>
      </c>
      <c r="AA147" s="11">
        <f>STDEVP(Z148:Z157)</f>
        <v>0.633297102985416</v>
      </c>
    </row>
    <row r="148" spans="1:27">
      <c r="A148" s="8">
        <v>360000</v>
      </c>
      <c r="B148" s="8">
        <v>2012</v>
      </c>
      <c r="C148" s="1" t="s">
        <v>73</v>
      </c>
      <c r="D148" s="8">
        <v>103079</v>
      </c>
      <c r="E148" s="2">
        <f>D148/D147-1</f>
        <v>0.213936617479067</v>
      </c>
      <c r="F148" s="25">
        <f>STANDARDIZE(E148,E$147,F$147)</f>
        <v>0.0839560383749938</v>
      </c>
      <c r="G148" s="21">
        <v>93.71</v>
      </c>
      <c r="H148" s="2">
        <f t="shared" ref="H148:H157" si="201">G148/G147-1</f>
        <v>1.86750305997552</v>
      </c>
      <c r="I148" s="25">
        <f t="shared" ref="I148:I157" si="202">STANDARDIZE(H148,H$147,I$147)</f>
        <v>2.88339020948898</v>
      </c>
      <c r="J148" s="21">
        <v>9.1715</v>
      </c>
      <c r="K148" s="2">
        <f t="shared" ref="K148:K157" si="203">J148/J147-1</f>
        <v>0.249386987794246</v>
      </c>
      <c r="L148" s="25">
        <f t="shared" ref="L148:L157" si="204">STANDARDIZE(K148,K$147,L$147)</f>
        <v>1.28189988236984</v>
      </c>
      <c r="M148" s="21">
        <v>64.6737</v>
      </c>
      <c r="N148" s="2">
        <f t="shared" ref="N148:N157" si="205">M148/M147-1</f>
        <v>0.135253692830248</v>
      </c>
      <c r="O148" s="25">
        <f t="shared" ref="O148:O157" si="206">STANDARDIZE(N148,N$147,O$147)</f>
        <v>1.50934615978283</v>
      </c>
      <c r="P148" s="9">
        <v>472608.07</v>
      </c>
      <c r="Q148" s="2">
        <f t="shared" ref="Q148:Q157" si="207">P148/P147-1</f>
        <v>0.153254765635352</v>
      </c>
      <c r="R148" s="25">
        <f t="shared" ref="R148:R157" si="208">STANDARDIZE(Q148,Q$147,R$147)</f>
        <v>-0.205905143459724</v>
      </c>
      <c r="S148" s="9">
        <v>3945.87</v>
      </c>
      <c r="T148" s="2">
        <f t="shared" ref="T148:T157" si="209">S148/S147-1</f>
        <v>0.0353896615061664</v>
      </c>
      <c r="U148" s="25">
        <f t="shared" ref="U148:U157" si="210">STANDARDIZE(T148,T$147,U$147)</f>
        <v>-0.219077045491105</v>
      </c>
      <c r="V148" s="21">
        <v>0.0125</v>
      </c>
      <c r="W148" s="2">
        <f t="shared" ref="W148:W157" si="211">V148/V147-1</f>
        <v>0</v>
      </c>
      <c r="X148" s="25">
        <f t="shared" ref="X148:X157" si="212">STANDARDIZE(W148,W$147,X$147)</f>
        <v>-0.387873867372631</v>
      </c>
      <c r="Y148" s="21">
        <v>0.0672</v>
      </c>
      <c r="Z148" s="2">
        <f t="shared" ref="Z148:Z157" si="213">Y148/Y147-1</f>
        <v>0.103448275862069</v>
      </c>
      <c r="AA148" s="25">
        <f t="shared" ref="AA148:AA157" si="214">STANDARDIZE(Z148,Z$147,AA$147)</f>
        <v>-0.301370095096719</v>
      </c>
    </row>
    <row r="149" spans="1:27">
      <c r="A149" s="8">
        <v>360000</v>
      </c>
      <c r="B149" s="8">
        <v>2013</v>
      </c>
      <c r="C149" s="1" t="s">
        <v>73</v>
      </c>
      <c r="D149" s="8">
        <v>194474</v>
      </c>
      <c r="E149" s="2">
        <f t="shared" ref="E149:E157" si="215">D149/D148-1</f>
        <v>0.886650045111031</v>
      </c>
      <c r="F149" s="25">
        <f t="shared" ref="F149:F157" si="216">STANDARDIZE(E149,E$147,F$147)</f>
        <v>2.37249697404159</v>
      </c>
      <c r="G149" s="21">
        <v>147.71</v>
      </c>
      <c r="H149" s="2">
        <f t="shared" si="201"/>
        <v>0.576245864902359</v>
      </c>
      <c r="I149" s="25">
        <f t="shared" si="202"/>
        <v>0.444993539620803</v>
      </c>
      <c r="J149" s="21">
        <v>10.6424</v>
      </c>
      <c r="K149" s="2">
        <f t="shared" si="203"/>
        <v>0.16037725562885</v>
      </c>
      <c r="L149" s="25">
        <f t="shared" si="204"/>
        <v>-0.172476427409766</v>
      </c>
      <c r="M149" s="21">
        <v>69.2424</v>
      </c>
      <c r="N149" s="2">
        <f t="shared" si="205"/>
        <v>0.0706423167377157</v>
      </c>
      <c r="O149" s="25">
        <f t="shared" si="206"/>
        <v>0.142003682762995</v>
      </c>
      <c r="P149" s="9">
        <v>478612.9</v>
      </c>
      <c r="Q149" s="2">
        <f t="shared" si="207"/>
        <v>0.0127057288717054</v>
      </c>
      <c r="R149" s="25">
        <f t="shared" si="208"/>
        <v>-0.608766756298321</v>
      </c>
      <c r="S149" s="9">
        <v>4088.4</v>
      </c>
      <c r="T149" s="2">
        <f t="shared" si="209"/>
        <v>0.0361213116499024</v>
      </c>
      <c r="U149" s="25">
        <f t="shared" si="210"/>
        <v>-0.213895182658048</v>
      </c>
      <c r="V149" s="21">
        <v>0.0121</v>
      </c>
      <c r="W149" s="2">
        <f t="shared" si="211"/>
        <v>-0.032</v>
      </c>
      <c r="X149" s="25">
        <f t="shared" si="212"/>
        <v>-1.10409098536558</v>
      </c>
      <c r="Y149" s="21">
        <v>0.0811</v>
      </c>
      <c r="Z149" s="2">
        <f t="shared" si="213"/>
        <v>0.206845238095238</v>
      </c>
      <c r="AA149" s="25">
        <f t="shared" si="214"/>
        <v>-0.138102393814419</v>
      </c>
    </row>
    <row r="150" spans="1:27">
      <c r="A150" s="8">
        <v>360000</v>
      </c>
      <c r="B150" s="8">
        <v>2014</v>
      </c>
      <c r="C150" s="1" t="s">
        <v>73</v>
      </c>
      <c r="D150" s="8">
        <v>300679</v>
      </c>
      <c r="E150" s="2">
        <f t="shared" si="215"/>
        <v>0.54611413350885</v>
      </c>
      <c r="F150" s="25">
        <f t="shared" si="216"/>
        <v>1.21400906261477</v>
      </c>
      <c r="G150" s="21">
        <v>167.27</v>
      </c>
      <c r="H150" s="2">
        <f t="shared" si="201"/>
        <v>0.132421636991402</v>
      </c>
      <c r="I150" s="25">
        <f t="shared" si="202"/>
        <v>-0.393119520638719</v>
      </c>
      <c r="J150" s="21">
        <v>11.2676</v>
      </c>
      <c r="K150" s="2">
        <f t="shared" si="203"/>
        <v>0.0587461474855295</v>
      </c>
      <c r="L150" s="25">
        <f t="shared" si="204"/>
        <v>-1.83307996394931</v>
      </c>
      <c r="M150" s="21">
        <v>71.4884</v>
      </c>
      <c r="N150" s="2">
        <f t="shared" si="205"/>
        <v>0.0324367728443844</v>
      </c>
      <c r="O150" s="25">
        <f t="shared" si="206"/>
        <v>-0.666523641406394</v>
      </c>
      <c r="P150" s="9">
        <v>584039.34</v>
      </c>
      <c r="Q150" s="2">
        <f t="shared" si="207"/>
        <v>0.22027496542613</v>
      </c>
      <c r="R150" s="25">
        <f t="shared" si="208"/>
        <v>-0.0138023272313759</v>
      </c>
      <c r="S150" s="9">
        <v>4085.89</v>
      </c>
      <c r="T150" s="2">
        <f t="shared" si="209"/>
        <v>-0.000613932100577252</v>
      </c>
      <c r="U150" s="25">
        <f t="shared" si="210"/>
        <v>-0.474070070729409</v>
      </c>
      <c r="V150" s="21">
        <v>0.0127</v>
      </c>
      <c r="W150" s="2">
        <f t="shared" si="211"/>
        <v>0.0495867768595042</v>
      </c>
      <c r="X150" s="25">
        <f t="shared" si="212"/>
        <v>0.721966708029661</v>
      </c>
      <c r="Y150" s="21">
        <v>0.1004</v>
      </c>
      <c r="Z150" s="2">
        <f t="shared" si="213"/>
        <v>0.237977805178792</v>
      </c>
      <c r="AA150" s="25">
        <f t="shared" si="214"/>
        <v>-0.0889428967366781</v>
      </c>
    </row>
    <row r="151" spans="1:27">
      <c r="A151" s="8">
        <v>360000</v>
      </c>
      <c r="B151" s="8">
        <v>2015</v>
      </c>
      <c r="C151" s="1" t="s">
        <v>73</v>
      </c>
      <c r="D151" s="8">
        <v>307105</v>
      </c>
      <c r="E151" s="2">
        <f t="shared" si="215"/>
        <v>0.0213716288799684</v>
      </c>
      <c r="F151" s="25">
        <f t="shared" si="216"/>
        <v>-0.571141423759073</v>
      </c>
      <c r="G151" s="21">
        <v>206.38</v>
      </c>
      <c r="H151" s="2">
        <f t="shared" si="201"/>
        <v>0.233813594786871</v>
      </c>
      <c r="I151" s="25">
        <f t="shared" si="202"/>
        <v>-0.201652001090161</v>
      </c>
      <c r="J151" s="21">
        <v>13.7642</v>
      </c>
      <c r="K151" s="2">
        <f t="shared" si="203"/>
        <v>0.221573360786681</v>
      </c>
      <c r="L151" s="25">
        <f t="shared" si="204"/>
        <v>0.827438564211026</v>
      </c>
      <c r="M151" s="21">
        <v>70.9297</v>
      </c>
      <c r="N151" s="2">
        <f t="shared" si="205"/>
        <v>-0.00781525394329707</v>
      </c>
      <c r="O151" s="25">
        <f t="shared" si="206"/>
        <v>-1.51835979382194</v>
      </c>
      <c r="P151" s="9">
        <v>593134.58</v>
      </c>
      <c r="Q151" s="2">
        <f t="shared" si="207"/>
        <v>0.0155729920522134</v>
      </c>
      <c r="R151" s="25">
        <f t="shared" si="208"/>
        <v>-0.600548199302625</v>
      </c>
      <c r="S151" s="9">
        <v>4085.89</v>
      </c>
      <c r="T151" s="2">
        <f t="shared" si="209"/>
        <v>0</v>
      </c>
      <c r="U151" s="25">
        <f t="shared" si="210"/>
        <v>-0.469721938003353</v>
      </c>
      <c r="V151" s="21">
        <v>0.0124</v>
      </c>
      <c r="W151" s="2">
        <f t="shared" si="211"/>
        <v>-0.0236220472440944</v>
      </c>
      <c r="X151" s="25">
        <f t="shared" si="212"/>
        <v>-0.91657744856821</v>
      </c>
      <c r="Y151" s="21">
        <v>0.1213</v>
      </c>
      <c r="Z151" s="2">
        <f t="shared" si="213"/>
        <v>0.208167330677291</v>
      </c>
      <c r="AA151" s="25">
        <f t="shared" si="214"/>
        <v>-0.136014759786377</v>
      </c>
    </row>
    <row r="152" spans="1:27">
      <c r="A152" s="8">
        <v>360000</v>
      </c>
      <c r="B152" s="8">
        <v>2016</v>
      </c>
      <c r="C152" s="1" t="s">
        <v>73</v>
      </c>
      <c r="D152" s="8">
        <v>290142</v>
      </c>
      <c r="E152" s="2">
        <f t="shared" si="215"/>
        <v>-0.0552351801501115</v>
      </c>
      <c r="F152" s="25">
        <f t="shared" si="216"/>
        <v>-0.831754355231649</v>
      </c>
      <c r="G152" s="21">
        <v>217.691111749373</v>
      </c>
      <c r="H152" s="2">
        <f t="shared" si="201"/>
        <v>0.0548072087865732</v>
      </c>
      <c r="I152" s="25">
        <f t="shared" si="202"/>
        <v>-0.539685800377942</v>
      </c>
      <c r="J152" s="21">
        <v>16.1042</v>
      </c>
      <c r="K152" s="2">
        <f t="shared" si="203"/>
        <v>0.170006248092879</v>
      </c>
      <c r="L152" s="25">
        <f t="shared" si="204"/>
        <v>-0.0151433112881727</v>
      </c>
      <c r="M152" s="21">
        <v>75.3751</v>
      </c>
      <c r="N152" s="2">
        <f t="shared" si="205"/>
        <v>0.0626733230226548</v>
      </c>
      <c r="O152" s="25">
        <f t="shared" si="206"/>
        <v>-0.0266406685057609</v>
      </c>
      <c r="P152" s="9">
        <v>683454.04</v>
      </c>
      <c r="Q152" s="2">
        <f t="shared" si="207"/>
        <v>0.152274817630764</v>
      </c>
      <c r="R152" s="25">
        <f t="shared" si="208"/>
        <v>-0.208714009622854</v>
      </c>
      <c r="S152" s="9">
        <v>4183.89</v>
      </c>
      <c r="T152" s="2">
        <f t="shared" si="209"/>
        <v>0.023984982464041</v>
      </c>
      <c r="U152" s="25">
        <f t="shared" si="210"/>
        <v>-0.299849916182511</v>
      </c>
      <c r="V152" s="21">
        <v>0.013</v>
      </c>
      <c r="W152" s="2">
        <f t="shared" si="211"/>
        <v>0.0483870967741935</v>
      </c>
      <c r="X152" s="25">
        <f t="shared" si="212"/>
        <v>0.6951157263667</v>
      </c>
      <c r="Y152" s="21">
        <v>0.0839</v>
      </c>
      <c r="Z152" s="2">
        <f t="shared" si="213"/>
        <v>-0.308326463314097</v>
      </c>
      <c r="AA152" s="25">
        <f t="shared" si="214"/>
        <v>-0.951577931568772</v>
      </c>
    </row>
    <row r="153" spans="1:27">
      <c r="A153" s="8">
        <v>360000</v>
      </c>
      <c r="B153" s="8">
        <v>2017</v>
      </c>
      <c r="C153" s="1" t="s">
        <v>73</v>
      </c>
      <c r="D153" s="8">
        <v>363992</v>
      </c>
      <c r="E153" s="2">
        <f t="shared" si="215"/>
        <v>0.254530540218238</v>
      </c>
      <c r="F153" s="25">
        <f t="shared" si="216"/>
        <v>0.222054744468765</v>
      </c>
      <c r="G153" s="21">
        <v>261.117691792446</v>
      </c>
      <c r="H153" s="2">
        <f t="shared" si="201"/>
        <v>0.199487152663678</v>
      </c>
      <c r="I153" s="25">
        <f t="shared" si="202"/>
        <v>-0.266473697713407</v>
      </c>
      <c r="J153" s="21">
        <v>19.8327</v>
      </c>
      <c r="K153" s="2">
        <f t="shared" si="203"/>
        <v>0.231523453509022</v>
      </c>
      <c r="L153" s="25">
        <f t="shared" si="204"/>
        <v>0.990018304464521</v>
      </c>
      <c r="M153" s="21">
        <v>85.6837</v>
      </c>
      <c r="N153" s="2">
        <f t="shared" si="205"/>
        <v>0.136763997659705</v>
      </c>
      <c r="O153" s="25">
        <f t="shared" si="206"/>
        <v>1.54130808462415</v>
      </c>
      <c r="P153" s="9">
        <v>1540826.04</v>
      </c>
      <c r="Q153" s="2">
        <f t="shared" si="207"/>
        <v>1.2544691373834</v>
      </c>
      <c r="R153" s="25">
        <f t="shared" si="208"/>
        <v>2.95055190597208</v>
      </c>
      <c r="S153" s="9">
        <v>6125.89</v>
      </c>
      <c r="T153" s="2">
        <f t="shared" si="209"/>
        <v>0.464161342673923</v>
      </c>
      <c r="U153" s="25">
        <f t="shared" si="210"/>
        <v>2.81766948908263</v>
      </c>
      <c r="V153" s="21">
        <v>0.0122</v>
      </c>
      <c r="W153" s="2">
        <f t="shared" si="211"/>
        <v>-0.0615384615384614</v>
      </c>
      <c r="X153" s="25">
        <f t="shared" si="212"/>
        <v>-1.76521447889752</v>
      </c>
      <c r="Y153" s="21">
        <v>0.1401</v>
      </c>
      <c r="Z153" s="2">
        <f t="shared" si="213"/>
        <v>0.66984505363528</v>
      </c>
      <c r="AA153" s="25">
        <f t="shared" si="214"/>
        <v>0.592991769347581</v>
      </c>
    </row>
    <row r="154" spans="1:27">
      <c r="A154" s="8">
        <v>360000</v>
      </c>
      <c r="B154" s="8">
        <v>2018</v>
      </c>
      <c r="C154" s="1" t="s">
        <v>73</v>
      </c>
      <c r="D154" s="8">
        <v>406842</v>
      </c>
      <c r="E154" s="2">
        <f t="shared" si="215"/>
        <v>0.117722367524561</v>
      </c>
      <c r="F154" s="25">
        <f t="shared" si="216"/>
        <v>-0.243360528488317</v>
      </c>
      <c r="G154" s="21">
        <v>286.808800463165</v>
      </c>
      <c r="H154" s="2">
        <f t="shared" si="201"/>
        <v>0.0983890003559775</v>
      </c>
      <c r="I154" s="25">
        <f t="shared" si="202"/>
        <v>-0.457386398031763</v>
      </c>
      <c r="J154" s="21">
        <v>24.6466</v>
      </c>
      <c r="K154" s="2">
        <f t="shared" si="203"/>
        <v>0.242725397953884</v>
      </c>
      <c r="L154" s="25">
        <f t="shared" si="204"/>
        <v>1.17305270112804</v>
      </c>
      <c r="M154" s="21">
        <v>94.9947</v>
      </c>
      <c r="N154" s="2">
        <f t="shared" si="205"/>
        <v>0.108667109380197</v>
      </c>
      <c r="O154" s="25">
        <f t="shared" si="206"/>
        <v>0.946705846751499</v>
      </c>
      <c r="P154" s="9">
        <v>1772864.8</v>
      </c>
      <c r="Q154" s="2">
        <f t="shared" si="207"/>
        <v>0.15059374256162</v>
      </c>
      <c r="R154" s="25">
        <f t="shared" si="208"/>
        <v>-0.213532545766914</v>
      </c>
      <c r="S154" s="9">
        <v>6484.89</v>
      </c>
      <c r="T154" s="2">
        <f t="shared" si="209"/>
        <v>0.0586037294172765</v>
      </c>
      <c r="U154" s="25">
        <f t="shared" si="210"/>
        <v>-0.0546649740351966</v>
      </c>
      <c r="V154" s="21">
        <v>0.0124</v>
      </c>
      <c r="W154" s="2">
        <f t="shared" si="211"/>
        <v>0.0163934426229506</v>
      </c>
      <c r="X154" s="25">
        <f t="shared" si="212"/>
        <v>-0.0209593602041188</v>
      </c>
      <c r="Y154" s="21">
        <v>0.3733</v>
      </c>
      <c r="Z154" s="2">
        <f t="shared" si="213"/>
        <v>1.66452533904354</v>
      </c>
      <c r="AA154" s="25">
        <f t="shared" si="214"/>
        <v>2.16362943801724</v>
      </c>
    </row>
    <row r="155" spans="1:27">
      <c r="A155" s="8">
        <v>360000</v>
      </c>
      <c r="B155" s="8">
        <v>2019</v>
      </c>
      <c r="C155" s="1" t="s">
        <v>73</v>
      </c>
      <c r="D155" s="8">
        <v>378219</v>
      </c>
      <c r="E155" s="2">
        <f t="shared" si="215"/>
        <v>-0.0703540932352117</v>
      </c>
      <c r="F155" s="25">
        <f t="shared" si="216"/>
        <v>-0.883188220049592</v>
      </c>
      <c r="G155" s="21">
        <v>310.85042025875</v>
      </c>
      <c r="H155" s="2">
        <f t="shared" si="201"/>
        <v>0.0838245540470179</v>
      </c>
      <c r="I155" s="25">
        <f t="shared" si="202"/>
        <v>-0.484889747104082</v>
      </c>
      <c r="J155" s="21">
        <v>28.2199</v>
      </c>
      <c r="K155" s="2">
        <f t="shared" si="203"/>
        <v>0.144981457888715</v>
      </c>
      <c r="L155" s="25">
        <f t="shared" si="204"/>
        <v>-0.42403637438055</v>
      </c>
      <c r="M155" s="21">
        <v>100.122</v>
      </c>
      <c r="N155" s="2">
        <f t="shared" si="205"/>
        <v>0.053974590161346</v>
      </c>
      <c r="O155" s="25">
        <f t="shared" si="206"/>
        <v>-0.210728172237019</v>
      </c>
      <c r="P155" s="9">
        <v>1879451.11</v>
      </c>
      <c r="Q155" s="2">
        <f t="shared" si="207"/>
        <v>0.0601209466170236</v>
      </c>
      <c r="R155" s="25">
        <f t="shared" si="208"/>
        <v>-0.472858524311683</v>
      </c>
      <c r="S155" s="9">
        <v>7285.89</v>
      </c>
      <c r="T155" s="2">
        <f t="shared" si="209"/>
        <v>0.123517900843345</v>
      </c>
      <c r="U155" s="25">
        <f t="shared" si="210"/>
        <v>0.405085270164614</v>
      </c>
      <c r="V155" s="21">
        <v>0.0136</v>
      </c>
      <c r="W155" s="2">
        <f t="shared" si="211"/>
        <v>0.096774193548387</v>
      </c>
      <c r="X155" s="25">
        <f t="shared" si="212"/>
        <v>1.77810532010603</v>
      </c>
      <c r="Y155" s="21">
        <v>0.6399</v>
      </c>
      <c r="Z155" s="2">
        <f t="shared" si="213"/>
        <v>0.714170908116796</v>
      </c>
      <c r="AA155" s="25">
        <f t="shared" si="214"/>
        <v>0.662983964594583</v>
      </c>
    </row>
    <row r="156" spans="1:27">
      <c r="A156" s="8">
        <v>360000</v>
      </c>
      <c r="B156" s="8">
        <v>2020</v>
      </c>
      <c r="C156" s="1" t="s">
        <v>73</v>
      </c>
      <c r="D156" s="8">
        <v>392438</v>
      </c>
      <c r="E156" s="2">
        <f t="shared" si="215"/>
        <v>0.0375946211057614</v>
      </c>
      <c r="F156" s="25">
        <f t="shared" si="216"/>
        <v>-0.515951531179672</v>
      </c>
      <c r="G156" s="21">
        <v>332.034848748076</v>
      </c>
      <c r="H156" s="2">
        <f t="shared" si="201"/>
        <v>0.0681499110462589</v>
      </c>
      <c r="I156" s="25">
        <f t="shared" si="202"/>
        <v>-0.514489580073267</v>
      </c>
      <c r="J156" s="21">
        <v>31.8014</v>
      </c>
      <c r="K156" s="2">
        <f t="shared" si="203"/>
        <v>0.126913986229576</v>
      </c>
      <c r="L156" s="25">
        <f t="shared" si="204"/>
        <v>-0.719250191110601</v>
      </c>
      <c r="M156" s="21">
        <v>101.1196</v>
      </c>
      <c r="N156" s="2">
        <f t="shared" si="205"/>
        <v>0.00996384411018569</v>
      </c>
      <c r="O156" s="25">
        <f t="shared" si="206"/>
        <v>-1.14210846716993</v>
      </c>
      <c r="P156" s="9">
        <v>2146725.13</v>
      </c>
      <c r="Q156" s="2">
        <f t="shared" si="207"/>
        <v>0.142208551516937</v>
      </c>
      <c r="R156" s="25">
        <f t="shared" si="208"/>
        <v>-0.237567371376579</v>
      </c>
      <c r="S156" s="9">
        <v>7285.89</v>
      </c>
      <c r="T156" s="2">
        <f t="shared" si="209"/>
        <v>0</v>
      </c>
      <c r="U156" s="25">
        <f t="shared" si="210"/>
        <v>-0.469721938003353</v>
      </c>
      <c r="V156" s="21">
        <v>0.0141</v>
      </c>
      <c r="W156" s="2">
        <f t="shared" si="211"/>
        <v>0.036764705882353</v>
      </c>
      <c r="X156" s="25">
        <f t="shared" si="212"/>
        <v>0.43498587296853</v>
      </c>
      <c r="Y156" s="21">
        <v>0.8535</v>
      </c>
      <c r="Z156" s="2">
        <f t="shared" si="213"/>
        <v>0.333802156586967</v>
      </c>
      <c r="AA156" s="25">
        <f t="shared" si="214"/>
        <v>0.0623673665764668</v>
      </c>
    </row>
    <row r="157" spans="1:27">
      <c r="A157" s="8">
        <v>360000</v>
      </c>
      <c r="B157" s="8">
        <v>2021</v>
      </c>
      <c r="C157" s="1" t="s">
        <v>73</v>
      </c>
      <c r="D157" s="8">
        <v>368989</v>
      </c>
      <c r="E157" s="2">
        <f t="shared" si="215"/>
        <v>-0.0597521137096815</v>
      </c>
      <c r="F157" s="25">
        <f t="shared" si="216"/>
        <v>-0.847120760791816</v>
      </c>
      <c r="G157" s="21">
        <v>362.364784941951</v>
      </c>
      <c r="H157" s="2">
        <f t="shared" si="201"/>
        <v>0.0913456413031126</v>
      </c>
      <c r="I157" s="25">
        <f t="shared" si="202"/>
        <v>-0.470687004080443</v>
      </c>
      <c r="J157" s="21">
        <v>35.08</v>
      </c>
      <c r="K157" s="2">
        <f t="shared" si="203"/>
        <v>0.10309609010924</v>
      </c>
      <c r="L157" s="25">
        <f t="shared" si="204"/>
        <v>-1.10842318403502</v>
      </c>
      <c r="M157" s="21">
        <v>104.8369</v>
      </c>
      <c r="N157" s="2">
        <f t="shared" si="205"/>
        <v>0.0367614191511834</v>
      </c>
      <c r="O157" s="25">
        <f t="shared" si="206"/>
        <v>-0.575003030780419</v>
      </c>
      <c r="P157" s="9">
        <v>2338700.56</v>
      </c>
      <c r="Q157" s="2">
        <f t="shared" si="207"/>
        <v>0.0894271126364465</v>
      </c>
      <c r="R157" s="25">
        <f t="shared" si="208"/>
        <v>-0.388857028602008</v>
      </c>
      <c r="S157" s="9">
        <v>6718</v>
      </c>
      <c r="T157" s="2">
        <f t="shared" si="209"/>
        <v>-0.0779438064532953</v>
      </c>
      <c r="U157" s="25">
        <f t="shared" si="210"/>
        <v>-1.02175369414427</v>
      </c>
      <c r="V157" s="21">
        <v>0.0147</v>
      </c>
      <c r="W157" s="2">
        <f t="shared" si="211"/>
        <v>0.0425531914893618</v>
      </c>
      <c r="X157" s="25">
        <f t="shared" si="212"/>
        <v>0.564542512937138</v>
      </c>
      <c r="Y157" s="21">
        <v>0.0961</v>
      </c>
      <c r="Z157" s="2">
        <f t="shared" si="213"/>
        <v>-0.887404803749268</v>
      </c>
      <c r="AA157" s="25">
        <f t="shared" si="214"/>
        <v>-1.8659644615329</v>
      </c>
    </row>
    <row r="158" spans="1:27">
      <c r="A158" s="8">
        <v>370000</v>
      </c>
      <c r="B158" s="8">
        <v>2011</v>
      </c>
      <c r="C158" s="1" t="s">
        <v>74</v>
      </c>
      <c r="D158" s="8">
        <v>161198</v>
      </c>
      <c r="E158" s="10">
        <f>AVERAGE(E159:E168)</f>
        <v>0.170569660835271</v>
      </c>
      <c r="F158" s="11">
        <f>STDEVP(E159:E168)</f>
        <v>0.242937654248911</v>
      </c>
      <c r="G158" s="21">
        <v>39.82</v>
      </c>
      <c r="H158" s="10">
        <f>AVERAGE(H159:H168)</f>
        <v>0.309723190027249</v>
      </c>
      <c r="I158" s="11">
        <f>STDEVP(H159:H168)</f>
        <v>0.442110688697728</v>
      </c>
      <c r="J158" s="21">
        <v>10.0712</v>
      </c>
      <c r="K158" s="10">
        <f>AVERAGE(K159:K168)</f>
        <v>0.135734714195397</v>
      </c>
      <c r="L158" s="11">
        <f>STDEVP(K159:K168)</f>
        <v>0.0435914183289419</v>
      </c>
      <c r="M158" s="21">
        <v>68.6406</v>
      </c>
      <c r="N158" s="10">
        <f>AVERAGE(N159:N168)</f>
        <v>0.0403829639631151</v>
      </c>
      <c r="O158" s="11">
        <f>STDEVP(N159:N168)</f>
        <v>0.0526820855497535</v>
      </c>
      <c r="P158" s="9">
        <v>530305.6</v>
      </c>
      <c r="Q158" s="10">
        <f>AVERAGE(Q159:Q168)</f>
        <v>0.183541305837611</v>
      </c>
      <c r="R158" s="11">
        <f>STDEVP(Q159:Q168)</f>
        <v>0.105115896662355</v>
      </c>
      <c r="S158" s="9">
        <v>10822.4</v>
      </c>
      <c r="T158" s="10">
        <f>AVERAGE(T159:T168)</f>
        <v>0.0316615830033054</v>
      </c>
      <c r="U158" s="11">
        <f>STDEVP(T159:T168)</f>
        <v>0.0359548548827623</v>
      </c>
      <c r="V158" s="21">
        <v>0.0096</v>
      </c>
      <c r="W158" s="10">
        <f>AVERAGE(W159:W168)</f>
        <v>0.116556775633783</v>
      </c>
      <c r="X158" s="11">
        <f>STDEVP(W159:W168)</f>
        <v>0.137906386651617</v>
      </c>
      <c r="Y158" s="21">
        <v>0.0675</v>
      </c>
      <c r="Z158" s="10">
        <f>AVERAGE(Z159:Z168)</f>
        <v>0.253443931697145</v>
      </c>
      <c r="AA158" s="11">
        <f>STDEVP(Z159:Z168)</f>
        <v>0.573365459950434</v>
      </c>
    </row>
    <row r="159" spans="1:27">
      <c r="A159" s="8">
        <v>370000</v>
      </c>
      <c r="B159" s="8">
        <v>2012</v>
      </c>
      <c r="C159" s="1" t="s">
        <v>74</v>
      </c>
      <c r="D159" s="8">
        <v>187995</v>
      </c>
      <c r="E159" s="2">
        <f>D159/D158-1</f>
        <v>0.166236553803397</v>
      </c>
      <c r="F159" s="25">
        <f>STANDARDIZE(E159,E$158,F$158)</f>
        <v>-0.0178362923823819</v>
      </c>
      <c r="G159" s="21">
        <v>101.42</v>
      </c>
      <c r="H159" s="2">
        <f t="shared" ref="H159:H168" si="217">G159/G158-1</f>
        <v>1.54696132596685</v>
      </c>
      <c r="I159" s="25">
        <f t="shared" ref="I159:I168" si="218">STANDARDIZE(H159,H$158,I$158)</f>
        <v>2.79848048818721</v>
      </c>
      <c r="J159" s="21">
        <v>12.247</v>
      </c>
      <c r="K159" s="2">
        <f t="shared" ref="K159:K168" si="219">J159/J158-1</f>
        <v>0.216041782508539</v>
      </c>
      <c r="L159" s="25">
        <f t="shared" ref="L159:L168" si="220">STANDARDIZE(K159,K$158,L$158)</f>
        <v>1.84226784517868</v>
      </c>
      <c r="M159" s="21">
        <v>78.777</v>
      </c>
      <c r="N159" s="2">
        <f t="shared" ref="N159:N168" si="221">M159/M158-1</f>
        <v>0.147673534322252</v>
      </c>
      <c r="O159" s="25">
        <f t="shared" ref="O159:O168" si="222">STANDARDIZE(N159,N$158,O$158)</f>
        <v>2.03656649579317</v>
      </c>
      <c r="P159" s="9">
        <v>649970.65</v>
      </c>
      <c r="Q159" s="2">
        <f t="shared" ref="Q159:Q168" si="223">P159/P158-1</f>
        <v>0.225653000835745</v>
      </c>
      <c r="R159" s="25">
        <f t="shared" ref="R159:R168" si="224">STANDARDIZE(Q159,Q$158,R$158)</f>
        <v>0.400621564722997</v>
      </c>
      <c r="S159" s="9">
        <v>11103.38</v>
      </c>
      <c r="T159" s="2">
        <f t="shared" ref="T159:T168" si="225">S159/S158-1</f>
        <v>0.0259628178592548</v>
      </c>
      <c r="U159" s="25">
        <f t="shared" ref="U159:U168" si="226">STANDARDIZE(T159,T$158,U$158)</f>
        <v>-0.1584977929304</v>
      </c>
      <c r="V159" s="21">
        <v>0.0094</v>
      </c>
      <c r="W159" s="2">
        <f t="shared" ref="W159:W168" si="227">V159/V158-1</f>
        <v>-0.0208333333333333</v>
      </c>
      <c r="X159" s="25">
        <f t="shared" ref="X159:X168" si="228">STANDARDIZE(W159,W$158,X$158)</f>
        <v>-0.99625631780343</v>
      </c>
      <c r="Y159" s="21">
        <v>0.0759</v>
      </c>
      <c r="Z159" s="2">
        <f t="shared" ref="Z159:Z168" si="229">Y159/Y158-1</f>
        <v>0.124444444444444</v>
      </c>
      <c r="AA159" s="25">
        <f t="shared" ref="AA159:AA168" si="230">STANDARDIZE(Z159,Z$158,AA$158)</f>
        <v>-0.224986498600478</v>
      </c>
    </row>
    <row r="160" spans="1:27">
      <c r="A160" s="8">
        <v>370000</v>
      </c>
      <c r="B160" s="8">
        <v>2013</v>
      </c>
      <c r="C160" s="1" t="s">
        <v>74</v>
      </c>
      <c r="D160" s="8">
        <v>292009</v>
      </c>
      <c r="E160" s="2">
        <f t="shared" ref="E160:E168" si="231">D160/D159-1</f>
        <v>0.553280672358307</v>
      </c>
      <c r="F160" s="25">
        <f t="shared" ref="F160:F168" si="232">STANDARDIZE(E160,E$158,F$158)</f>
        <v>1.5753466160125</v>
      </c>
      <c r="G160" s="21">
        <v>164.76</v>
      </c>
      <c r="H160" s="2">
        <f t="shared" si="217"/>
        <v>0.624531650562019</v>
      </c>
      <c r="I160" s="25">
        <f t="shared" si="218"/>
        <v>0.712058017556787</v>
      </c>
      <c r="J160" s="21">
        <v>14.0273</v>
      </c>
      <c r="K160" s="2">
        <f t="shared" si="219"/>
        <v>0.145366212133584</v>
      </c>
      <c r="L160" s="25">
        <f t="shared" si="220"/>
        <v>0.220949404892214</v>
      </c>
      <c r="M160" s="21">
        <v>76.178</v>
      </c>
      <c r="N160" s="2">
        <f t="shared" si="221"/>
        <v>-0.0329918631072522</v>
      </c>
      <c r="O160" s="25">
        <f t="shared" si="222"/>
        <v>-1.39278516225542</v>
      </c>
      <c r="P160" s="9">
        <v>811453</v>
      </c>
      <c r="Q160" s="2">
        <f t="shared" si="223"/>
        <v>0.248445602889915</v>
      </c>
      <c r="R160" s="25">
        <f t="shared" si="224"/>
        <v>0.61745462972917</v>
      </c>
      <c r="S160" s="9">
        <v>11424.4</v>
      </c>
      <c r="T160" s="2">
        <f t="shared" si="225"/>
        <v>0.0289119169117873</v>
      </c>
      <c r="U160" s="25">
        <f t="shared" si="226"/>
        <v>-0.0764755163241227</v>
      </c>
      <c r="V160" s="21">
        <v>0.0131</v>
      </c>
      <c r="W160" s="2">
        <f t="shared" si="227"/>
        <v>0.393617021276596</v>
      </c>
      <c r="X160" s="25">
        <f t="shared" si="228"/>
        <v>2.00904579091562</v>
      </c>
      <c r="Y160" s="21">
        <v>0.0924</v>
      </c>
      <c r="Z160" s="2">
        <f t="shared" si="229"/>
        <v>0.217391304347826</v>
      </c>
      <c r="AA160" s="25">
        <f t="shared" si="230"/>
        <v>-0.0628789661526447</v>
      </c>
    </row>
    <row r="161" spans="1:27">
      <c r="A161" s="8">
        <v>370000</v>
      </c>
      <c r="B161" s="8">
        <v>2014</v>
      </c>
      <c r="C161" s="1" t="s">
        <v>74</v>
      </c>
      <c r="D161" s="8">
        <v>463701</v>
      </c>
      <c r="E161" s="2">
        <f t="shared" si="231"/>
        <v>0.587968179062974</v>
      </c>
      <c r="F161" s="25">
        <f t="shared" si="232"/>
        <v>1.7181301907198</v>
      </c>
      <c r="G161" s="21">
        <v>190.14</v>
      </c>
      <c r="H161" s="2">
        <f t="shared" si="217"/>
        <v>0.154042243262928</v>
      </c>
      <c r="I161" s="25">
        <f t="shared" si="218"/>
        <v>-0.352131153451393</v>
      </c>
      <c r="J161" s="21">
        <v>14.9536</v>
      </c>
      <c r="K161" s="2">
        <f t="shared" si="219"/>
        <v>0.0660355164571942</v>
      </c>
      <c r="L161" s="25">
        <f t="shared" si="220"/>
        <v>-1.59892016387838</v>
      </c>
      <c r="M161" s="21">
        <v>79.2091</v>
      </c>
      <c r="N161" s="2">
        <f t="shared" si="221"/>
        <v>0.0397897030638767</v>
      </c>
      <c r="O161" s="25">
        <f t="shared" si="222"/>
        <v>-0.0112611505988697</v>
      </c>
      <c r="P161" s="9">
        <v>999448.62</v>
      </c>
      <c r="Q161" s="2">
        <f t="shared" si="223"/>
        <v>0.231677768151698</v>
      </c>
      <c r="R161" s="25">
        <f t="shared" si="224"/>
        <v>0.457937037522566</v>
      </c>
      <c r="S161" s="9">
        <v>11824.39</v>
      </c>
      <c r="T161" s="2">
        <f t="shared" si="225"/>
        <v>0.0350119043450858</v>
      </c>
      <c r="U161" s="25">
        <f t="shared" si="226"/>
        <v>0.0931813340007838</v>
      </c>
      <c r="V161" s="21">
        <v>0.0149</v>
      </c>
      <c r="W161" s="2">
        <f t="shared" si="227"/>
        <v>0.137404580152672</v>
      </c>
      <c r="X161" s="25">
        <f t="shared" si="228"/>
        <v>0.151173596996313</v>
      </c>
      <c r="Y161" s="21">
        <v>0.1067</v>
      </c>
      <c r="Z161" s="2">
        <f t="shared" si="229"/>
        <v>0.154761904761905</v>
      </c>
      <c r="AA161" s="25">
        <f t="shared" si="230"/>
        <v>-0.172110170263432</v>
      </c>
    </row>
    <row r="162" spans="1:27">
      <c r="A162" s="8">
        <v>370000</v>
      </c>
      <c r="B162" s="8">
        <v>2015</v>
      </c>
      <c r="C162" s="1" t="s">
        <v>74</v>
      </c>
      <c r="D162" s="8">
        <v>530855</v>
      </c>
      <c r="E162" s="2">
        <f t="shared" si="231"/>
        <v>0.144821770925661</v>
      </c>
      <c r="F162" s="25">
        <f t="shared" si="232"/>
        <v>-0.105985587080826</v>
      </c>
      <c r="G162" s="21">
        <v>226.75</v>
      </c>
      <c r="H162" s="2">
        <f t="shared" si="217"/>
        <v>0.192542337225203</v>
      </c>
      <c r="I162" s="25">
        <f t="shared" si="218"/>
        <v>-0.265048676265239</v>
      </c>
      <c r="J162" s="21">
        <v>17.3402</v>
      </c>
      <c r="K162" s="2">
        <f t="shared" si="219"/>
        <v>0.159600363791996</v>
      </c>
      <c r="L162" s="25">
        <f t="shared" si="220"/>
        <v>0.547485044338509</v>
      </c>
      <c r="M162" s="21">
        <v>77.4444</v>
      </c>
      <c r="N162" s="2">
        <f t="shared" si="221"/>
        <v>-0.0222790058213009</v>
      </c>
      <c r="O162" s="25">
        <f t="shared" si="222"/>
        <v>-1.18943601284041</v>
      </c>
      <c r="P162" s="9">
        <v>1371672.41</v>
      </c>
      <c r="Q162" s="2">
        <f t="shared" si="223"/>
        <v>0.372429139979202</v>
      </c>
      <c r="R162" s="25">
        <f t="shared" si="224"/>
        <v>1.79694832217739</v>
      </c>
      <c r="S162" s="9">
        <v>11970.39</v>
      </c>
      <c r="T162" s="2">
        <f t="shared" si="225"/>
        <v>0.0123473599906634</v>
      </c>
      <c r="U162" s="25">
        <f t="shared" si="226"/>
        <v>-0.537179834979721</v>
      </c>
      <c r="V162" s="21">
        <v>0.0161</v>
      </c>
      <c r="W162" s="2">
        <f t="shared" si="227"/>
        <v>0.0805369127516777</v>
      </c>
      <c r="X162" s="25">
        <f t="shared" si="228"/>
        <v>-0.261190679827608</v>
      </c>
      <c r="Y162" s="21">
        <v>0.1416</v>
      </c>
      <c r="Z162" s="2">
        <f t="shared" si="229"/>
        <v>0.327085285848173</v>
      </c>
      <c r="AA162" s="25">
        <f t="shared" si="230"/>
        <v>0.128437025413763</v>
      </c>
    </row>
    <row r="163" spans="1:27">
      <c r="A163" s="8">
        <v>370000</v>
      </c>
      <c r="B163" s="8">
        <v>2016</v>
      </c>
      <c r="C163" s="1" t="s">
        <v>74</v>
      </c>
      <c r="D163" s="8">
        <v>483693</v>
      </c>
      <c r="E163" s="2">
        <f t="shared" si="231"/>
        <v>-0.088841585743753</v>
      </c>
      <c r="F163" s="25">
        <f t="shared" si="232"/>
        <v>-1.06780995881863</v>
      </c>
      <c r="G163" s="21">
        <v>239.85539308261</v>
      </c>
      <c r="H163" s="2">
        <f t="shared" si="217"/>
        <v>0.0577966618858214</v>
      </c>
      <c r="I163" s="25">
        <f t="shared" si="218"/>
        <v>-0.569826820707495</v>
      </c>
      <c r="J163" s="21">
        <v>19.2336</v>
      </c>
      <c r="K163" s="2">
        <f t="shared" si="219"/>
        <v>0.109191358807857</v>
      </c>
      <c r="L163" s="25">
        <f t="shared" si="220"/>
        <v>-0.608912405355636</v>
      </c>
      <c r="M163" s="21">
        <v>79.5888</v>
      </c>
      <c r="N163" s="2">
        <f t="shared" si="221"/>
        <v>0.027689542433023</v>
      </c>
      <c r="O163" s="25">
        <f t="shared" si="222"/>
        <v>-0.240943793276829</v>
      </c>
      <c r="P163" s="9">
        <v>1766637.86</v>
      </c>
      <c r="Q163" s="2">
        <f t="shared" si="223"/>
        <v>0.287944444402727</v>
      </c>
      <c r="R163" s="25">
        <f t="shared" si="224"/>
        <v>0.993219312017783</v>
      </c>
      <c r="S163" s="9">
        <v>12667.89</v>
      </c>
      <c r="T163" s="2">
        <f t="shared" si="225"/>
        <v>0.0582687782102338</v>
      </c>
      <c r="U163" s="25">
        <f t="shared" si="226"/>
        <v>0.740016759730673</v>
      </c>
      <c r="V163" s="21">
        <v>0.0171</v>
      </c>
      <c r="W163" s="2">
        <f t="shared" si="227"/>
        <v>0.0621118012422361</v>
      </c>
      <c r="X163" s="25">
        <f t="shared" si="228"/>
        <v>-0.394796613220582</v>
      </c>
      <c r="Y163" s="21">
        <v>0.0876</v>
      </c>
      <c r="Z163" s="2">
        <f t="shared" si="229"/>
        <v>-0.38135593220339</v>
      </c>
      <c r="AA163" s="25">
        <f t="shared" si="230"/>
        <v>-1.10714702618363</v>
      </c>
    </row>
    <row r="164" spans="1:27">
      <c r="A164" s="8">
        <v>370000</v>
      </c>
      <c r="B164" s="8">
        <v>2017</v>
      </c>
      <c r="C164" s="1" t="s">
        <v>74</v>
      </c>
      <c r="D164" s="8">
        <v>676978</v>
      </c>
      <c r="E164" s="2">
        <f t="shared" si="231"/>
        <v>0.399602640517849</v>
      </c>
      <c r="F164" s="25">
        <f t="shared" si="232"/>
        <v>0.942764432260114</v>
      </c>
      <c r="G164" s="21">
        <v>285.276947056244</v>
      </c>
      <c r="H164" s="2">
        <f t="shared" si="217"/>
        <v>0.18937057612038</v>
      </c>
      <c r="I164" s="25">
        <f t="shared" si="218"/>
        <v>-0.272222809770506</v>
      </c>
      <c r="J164" s="21">
        <v>21.0518</v>
      </c>
      <c r="K164" s="2">
        <f t="shared" si="219"/>
        <v>0.0945324848182347</v>
      </c>
      <c r="L164" s="25">
        <f t="shared" si="220"/>
        <v>-0.945191300412597</v>
      </c>
      <c r="M164" s="21">
        <v>84.5884</v>
      </c>
      <c r="N164" s="2">
        <f t="shared" si="221"/>
        <v>0.062817883923366</v>
      </c>
      <c r="O164" s="25">
        <f t="shared" si="222"/>
        <v>0.425854818125283</v>
      </c>
      <c r="P164" s="9">
        <v>2096624.77</v>
      </c>
      <c r="Q164" s="2">
        <f t="shared" si="223"/>
        <v>0.18678808909937</v>
      </c>
      <c r="R164" s="25">
        <f t="shared" si="224"/>
        <v>0.0308876522471913</v>
      </c>
      <c r="S164" s="9">
        <v>13290.39</v>
      </c>
      <c r="T164" s="2">
        <f t="shared" si="225"/>
        <v>0.0491399909535053</v>
      </c>
      <c r="U164" s="25">
        <f t="shared" si="226"/>
        <v>0.486120942698602</v>
      </c>
      <c r="V164" s="21">
        <v>0.0183</v>
      </c>
      <c r="W164" s="2">
        <f t="shared" si="227"/>
        <v>0.0701754385964912</v>
      </c>
      <c r="X164" s="25">
        <f t="shared" si="228"/>
        <v>-0.336324793676606</v>
      </c>
      <c r="Y164" s="21">
        <v>0.1453</v>
      </c>
      <c r="Z164" s="2">
        <f t="shared" si="229"/>
        <v>0.658675799086758</v>
      </c>
      <c r="AA164" s="25">
        <f t="shared" si="230"/>
        <v>0.70676016554022</v>
      </c>
    </row>
    <row r="165" spans="1:27">
      <c r="A165" s="8">
        <v>370000</v>
      </c>
      <c r="B165" s="8">
        <v>2018</v>
      </c>
      <c r="C165" s="1" t="s">
        <v>74</v>
      </c>
      <c r="D165" s="8">
        <v>708889</v>
      </c>
      <c r="E165" s="2">
        <f t="shared" si="231"/>
        <v>0.0471374254407086</v>
      </c>
      <c r="F165" s="25">
        <f t="shared" si="232"/>
        <v>-0.508081942983177</v>
      </c>
      <c r="G165" s="21">
        <v>319.476863695357</v>
      </c>
      <c r="H165" s="2">
        <f t="shared" si="217"/>
        <v>0.11988321170715</v>
      </c>
      <c r="I165" s="25">
        <f t="shared" si="218"/>
        <v>-0.429394681407246</v>
      </c>
      <c r="J165" s="21">
        <v>25.0245</v>
      </c>
      <c r="K165" s="2">
        <f t="shared" si="219"/>
        <v>0.188710704072811</v>
      </c>
      <c r="L165" s="25">
        <f t="shared" si="220"/>
        <v>1.21528484064584</v>
      </c>
      <c r="M165" s="21">
        <v>94.1322</v>
      </c>
      <c r="N165" s="2">
        <f t="shared" si="221"/>
        <v>0.112826344983473</v>
      </c>
      <c r="O165" s="25">
        <f t="shared" si="222"/>
        <v>1.37510465397088</v>
      </c>
      <c r="P165" s="9">
        <v>2340000.13</v>
      </c>
      <c r="Q165" s="2">
        <f t="shared" si="223"/>
        <v>0.116079597781342</v>
      </c>
      <c r="R165" s="25">
        <f t="shared" si="224"/>
        <v>-0.641784070709726</v>
      </c>
      <c r="S165" s="9">
        <v>12870.38</v>
      </c>
      <c r="T165" s="2">
        <f t="shared" si="225"/>
        <v>-0.0316025338609326</v>
      </c>
      <c r="U165" s="25">
        <f t="shared" si="226"/>
        <v>-1.75954310121742</v>
      </c>
      <c r="V165" s="21">
        <v>0.0207</v>
      </c>
      <c r="W165" s="2">
        <f t="shared" si="227"/>
        <v>0.131147540983606</v>
      </c>
      <c r="X165" s="25">
        <f t="shared" si="228"/>
        <v>0.105801955254499</v>
      </c>
      <c r="Y165" s="21">
        <v>0.3448</v>
      </c>
      <c r="Z165" s="2">
        <f t="shared" si="229"/>
        <v>1.37302133516862</v>
      </c>
      <c r="AA165" s="25">
        <f t="shared" si="230"/>
        <v>1.95264186923338</v>
      </c>
    </row>
    <row r="166" spans="1:27">
      <c r="A166" s="8">
        <v>370000</v>
      </c>
      <c r="B166" s="8">
        <v>2019</v>
      </c>
      <c r="C166" s="1" t="s">
        <v>74</v>
      </c>
      <c r="D166" s="8">
        <v>651646</v>
      </c>
      <c r="E166" s="2">
        <f t="shared" si="231"/>
        <v>-0.0807503008228369</v>
      </c>
      <c r="F166" s="25">
        <f t="shared" si="232"/>
        <v>-1.03450394478827</v>
      </c>
      <c r="G166" s="21">
        <v>344.402514225085</v>
      </c>
      <c r="H166" s="2">
        <f t="shared" si="217"/>
        <v>0.0780202054114827</v>
      </c>
      <c r="I166" s="25">
        <f t="shared" si="218"/>
        <v>-0.52408365266686</v>
      </c>
      <c r="J166" s="21">
        <v>28.8223</v>
      </c>
      <c r="K166" s="2">
        <f t="shared" si="219"/>
        <v>0.151763271993446</v>
      </c>
      <c r="L166" s="25">
        <f t="shared" si="220"/>
        <v>0.367699845806745</v>
      </c>
      <c r="M166" s="21">
        <v>95.9676</v>
      </c>
      <c r="N166" s="2">
        <f t="shared" si="221"/>
        <v>0.0194981101047251</v>
      </c>
      <c r="O166" s="25">
        <f t="shared" si="222"/>
        <v>-0.396431797269416</v>
      </c>
      <c r="P166" s="9">
        <v>2414178.07</v>
      </c>
      <c r="Q166" s="2">
        <f t="shared" si="223"/>
        <v>0.0316999725978648</v>
      </c>
      <c r="R166" s="25">
        <f t="shared" si="224"/>
        <v>-1.44451351375977</v>
      </c>
      <c r="S166" s="9">
        <v>12977.38</v>
      </c>
      <c r="T166" s="2">
        <f t="shared" si="225"/>
        <v>0.00831366284445378</v>
      </c>
      <c r="U166" s="25">
        <f t="shared" si="226"/>
        <v>-0.64936766495045</v>
      </c>
      <c r="V166" s="21">
        <v>0.0277</v>
      </c>
      <c r="W166" s="2">
        <f t="shared" si="227"/>
        <v>0.338164251207729</v>
      </c>
      <c r="X166" s="25">
        <f t="shared" si="228"/>
        <v>1.60694135314979</v>
      </c>
      <c r="Y166" s="21">
        <v>0.5687</v>
      </c>
      <c r="Z166" s="2">
        <f t="shared" si="229"/>
        <v>0.649361948955916</v>
      </c>
      <c r="AA166" s="25">
        <f t="shared" si="230"/>
        <v>0.690515988341882</v>
      </c>
    </row>
    <row r="167" spans="1:27">
      <c r="A167" s="8">
        <v>370000</v>
      </c>
      <c r="B167" s="8">
        <v>2020</v>
      </c>
      <c r="C167" s="1" t="s">
        <v>74</v>
      </c>
      <c r="D167" s="8">
        <v>673385</v>
      </c>
      <c r="E167" s="2">
        <f t="shared" si="231"/>
        <v>0.0333601372524346</v>
      </c>
      <c r="F167" s="25">
        <f t="shared" si="232"/>
        <v>-0.56479315241207</v>
      </c>
      <c r="G167" s="21">
        <v>358.635858452599</v>
      </c>
      <c r="H167" s="2">
        <f t="shared" si="217"/>
        <v>0.0413276432070753</v>
      </c>
      <c r="I167" s="25">
        <f t="shared" si="218"/>
        <v>-0.607077715335844</v>
      </c>
      <c r="J167" s="21">
        <v>32.5535</v>
      </c>
      <c r="K167" s="2">
        <f t="shared" si="219"/>
        <v>0.129455317583954</v>
      </c>
      <c r="L167" s="25">
        <f t="shared" si="220"/>
        <v>-0.144051211274161</v>
      </c>
      <c r="M167" s="21">
        <v>98.8877</v>
      </c>
      <c r="N167" s="2">
        <f t="shared" si="221"/>
        <v>0.0304279777758325</v>
      </c>
      <c r="O167" s="25">
        <f t="shared" si="222"/>
        <v>-0.188963403468167</v>
      </c>
      <c r="P167" s="9">
        <v>2630547.15</v>
      </c>
      <c r="Q167" s="2">
        <f t="shared" si="223"/>
        <v>0.0896243250192394</v>
      </c>
      <c r="R167" s="25">
        <f t="shared" si="224"/>
        <v>-0.893461253724972</v>
      </c>
      <c r="S167" s="9">
        <v>13193.38</v>
      </c>
      <c r="T167" s="2">
        <f t="shared" si="225"/>
        <v>0.0166443457770367</v>
      </c>
      <c r="U167" s="25">
        <f t="shared" si="226"/>
        <v>-0.417669248707452</v>
      </c>
      <c r="V167" s="21">
        <v>0.026</v>
      </c>
      <c r="W167" s="2">
        <f t="shared" si="227"/>
        <v>-0.0613718411552346</v>
      </c>
      <c r="X167" s="25">
        <f t="shared" si="228"/>
        <v>-1.29021302862866</v>
      </c>
      <c r="Y167" s="21">
        <v>0.732</v>
      </c>
      <c r="Z167" s="2">
        <f t="shared" si="229"/>
        <v>0.287146122736065</v>
      </c>
      <c r="AA167" s="25">
        <f t="shared" si="230"/>
        <v>0.0587795976441156</v>
      </c>
    </row>
    <row r="168" spans="1:27">
      <c r="A168" s="8">
        <v>370000</v>
      </c>
      <c r="B168" s="8">
        <v>2021</v>
      </c>
      <c r="C168" s="1" t="s">
        <v>74</v>
      </c>
      <c r="D168" s="8">
        <v>634922</v>
      </c>
      <c r="E168" s="2">
        <f t="shared" si="231"/>
        <v>-0.0571188844420354</v>
      </c>
      <c r="F168" s="25">
        <f t="shared" si="232"/>
        <v>-0.937230360527063</v>
      </c>
      <c r="G168" s="21">
        <v>391.901502250435</v>
      </c>
      <c r="H168" s="2">
        <f t="shared" si="217"/>
        <v>0.09275604492358</v>
      </c>
      <c r="I168" s="25">
        <f t="shared" si="218"/>
        <v>-0.490752996139412</v>
      </c>
      <c r="J168" s="21">
        <v>35.6998</v>
      </c>
      <c r="K168" s="2">
        <f t="shared" si="219"/>
        <v>0.0966501297863518</v>
      </c>
      <c r="L168" s="25">
        <f t="shared" si="220"/>
        <v>-0.896611899941217</v>
      </c>
      <c r="M168" s="21">
        <v>100.705</v>
      </c>
      <c r="N168" s="2">
        <f t="shared" si="221"/>
        <v>0.018377411953155</v>
      </c>
      <c r="O168" s="25">
        <f t="shared" si="222"/>
        <v>-0.41770464818022</v>
      </c>
      <c r="P168" s="9">
        <v>2749108.85</v>
      </c>
      <c r="Q168" s="2">
        <f t="shared" si="223"/>
        <v>0.0450711176190095</v>
      </c>
      <c r="R168" s="25">
        <f t="shared" si="224"/>
        <v>-1.31730968022263</v>
      </c>
      <c r="S168" s="9">
        <v>14692.38</v>
      </c>
      <c r="T168" s="2">
        <f t="shared" si="225"/>
        <v>0.113617587001966</v>
      </c>
      <c r="U168" s="25">
        <f t="shared" si="226"/>
        <v>2.27941412267951</v>
      </c>
      <c r="V168" s="21">
        <v>0.0269</v>
      </c>
      <c r="W168" s="2">
        <f t="shared" si="227"/>
        <v>0.0346153846153847</v>
      </c>
      <c r="X168" s="25">
        <f t="shared" si="228"/>
        <v>-0.594181263159339</v>
      </c>
      <c r="Y168" s="21">
        <v>0.0907</v>
      </c>
      <c r="Z168" s="2">
        <f t="shared" si="229"/>
        <v>-0.876092896174863</v>
      </c>
      <c r="AA168" s="25">
        <f t="shared" si="230"/>
        <v>-1.97001198497317</v>
      </c>
    </row>
    <row r="169" spans="1:27">
      <c r="A169" s="8">
        <v>410000</v>
      </c>
      <c r="B169" s="8">
        <v>2011</v>
      </c>
      <c r="C169" s="1" t="s">
        <v>75</v>
      </c>
      <c r="D169" s="8">
        <v>399549</v>
      </c>
      <c r="E169" s="10">
        <f>AVERAGE(E170:E179)</f>
        <v>0.0908272169431677</v>
      </c>
      <c r="F169" s="11">
        <f>STDEVP(E170:E179)</f>
        <v>0.301360897332041</v>
      </c>
      <c r="G169" s="21">
        <v>28.4</v>
      </c>
      <c r="H169" s="10">
        <f>AVERAGE(H170:H179)</f>
        <v>0.368604381420061</v>
      </c>
      <c r="I169" s="11">
        <f>STDEVP(H170:H179)</f>
        <v>0.554947621808104</v>
      </c>
      <c r="J169" s="21">
        <v>8.2919</v>
      </c>
      <c r="K169" s="10">
        <f>AVERAGE(K170:K179)</f>
        <v>0.15898786418898</v>
      </c>
      <c r="L169" s="11">
        <f>STDEVP(K170:K179)</f>
        <v>0.0790002669156109</v>
      </c>
      <c r="M169" s="21">
        <v>53.5039</v>
      </c>
      <c r="N169" s="10">
        <f>AVERAGE(N170:N179)</f>
        <v>0.0716516240823504</v>
      </c>
      <c r="O169" s="11">
        <f>STDEVP(N170:N179)</f>
        <v>0.0694652341852268</v>
      </c>
      <c r="P169" s="9">
        <v>509364.2</v>
      </c>
      <c r="Q169" s="10">
        <f>AVERAGE(Q170:Q179)</f>
        <v>0.155668087569701</v>
      </c>
      <c r="R169" s="11">
        <f>STDEVP(Q170:Q179)</f>
        <v>0.141712749245042</v>
      </c>
      <c r="S169" s="9">
        <v>8428.4</v>
      </c>
      <c r="T169" s="10">
        <f>AVERAGE(T170:T179)</f>
        <v>0.0672203926034728</v>
      </c>
      <c r="U169" s="11">
        <f>STDEVP(T170:T179)</f>
        <v>0.0764304455565655</v>
      </c>
      <c r="V169" s="21">
        <v>0.007</v>
      </c>
      <c r="W169" s="10">
        <f>AVERAGE(W170:W179)</f>
        <v>0.113847059001772</v>
      </c>
      <c r="X169" s="11">
        <f>STDEVP(W170:W179)</f>
        <v>0.0921908234370639</v>
      </c>
      <c r="Y169" s="21">
        <v>0.0572</v>
      </c>
      <c r="Z169" s="10">
        <f>AVERAGE(Z170:Z179)</f>
        <v>0.305659278879983</v>
      </c>
      <c r="AA169" s="11">
        <f>STDEVP(Z170:Z179)</f>
        <v>0.645194738813089</v>
      </c>
    </row>
    <row r="170" spans="1:27">
      <c r="A170" s="8">
        <v>410000</v>
      </c>
      <c r="B170" s="8">
        <v>2012</v>
      </c>
      <c r="C170" s="1" t="s">
        <v>75</v>
      </c>
      <c r="D170" s="8">
        <v>414234</v>
      </c>
      <c r="E170" s="2">
        <f>D170/D169-1</f>
        <v>0.0367539400674259</v>
      </c>
      <c r="F170" s="25">
        <f>STANDARDIZE(E170,E$169,F$169)</f>
        <v>-0.179430302187359</v>
      </c>
      <c r="G170" s="21">
        <v>83.68</v>
      </c>
      <c r="H170" s="2">
        <f t="shared" ref="H170:H179" si="233">G170/G169-1</f>
        <v>1.94647887323944</v>
      </c>
      <c r="I170" s="25">
        <f t="shared" ref="I170:I179" si="234">STANDARDIZE(H170,H$169,I$169)</f>
        <v>2.84328543778316</v>
      </c>
      <c r="J170" s="21">
        <v>9.7314</v>
      </c>
      <c r="K170" s="2">
        <f t="shared" ref="K170:K179" si="235">J170/J169-1</f>
        <v>0.173603154886094</v>
      </c>
      <c r="L170" s="25">
        <f t="shared" ref="L170:L179" si="236">STANDARDIZE(K170,K$169,L$169)</f>
        <v>0.185003054644433</v>
      </c>
      <c r="M170" s="21">
        <v>60.7176</v>
      </c>
      <c r="N170" s="2">
        <f t="shared" ref="N170:N179" si="237">M170/M169-1</f>
        <v>0.134825685604227</v>
      </c>
      <c r="O170" s="25">
        <f t="shared" ref="O170:O179" si="238">STANDARDIZE(N170,N$169,O$169)</f>
        <v>0.909434226528696</v>
      </c>
      <c r="P170" s="9">
        <v>634262.24</v>
      </c>
      <c r="Q170" s="2">
        <f t="shared" ref="Q170:Q179" si="239">P170/P169-1</f>
        <v>0.245203805057364</v>
      </c>
      <c r="R170" s="25">
        <f t="shared" ref="R170:R179" si="240">STANDARDIZE(Q170,Q$169,R$169)</f>
        <v>0.631811308189655</v>
      </c>
      <c r="S170" s="9">
        <v>8550.4</v>
      </c>
      <c r="T170" s="2">
        <f t="shared" ref="T170:T179" si="241">S170/S169-1</f>
        <v>0.0144748706753357</v>
      </c>
      <c r="U170" s="25">
        <f t="shared" ref="U170:U179" si="242">STANDARDIZE(T170,T$169,U$169)</f>
        <v>-0.690111401864073</v>
      </c>
      <c r="V170" s="21">
        <v>0.0071</v>
      </c>
      <c r="W170" s="2">
        <f t="shared" ref="W170:W179" si="243">V170/V169-1</f>
        <v>0.0142857142857142</v>
      </c>
      <c r="X170" s="25">
        <f t="shared" ref="X170:X179" si="244">STANDARDIZE(W170,W$169,X$169)</f>
        <v>-1.0799485350516</v>
      </c>
      <c r="Y170" s="21">
        <v>0.0641</v>
      </c>
      <c r="Z170" s="2">
        <f t="shared" ref="Z170:Z179" si="245">Y170/Y169-1</f>
        <v>0.120629370629371</v>
      </c>
      <c r="AA170" s="25">
        <f t="shared" ref="AA170:AA179" si="246">STANDARDIZE(Z170,Z$169,AA$169)</f>
        <v>-0.286781489556156</v>
      </c>
    </row>
    <row r="171" spans="1:27">
      <c r="A171" s="8">
        <v>410000</v>
      </c>
      <c r="B171" s="8">
        <v>2013</v>
      </c>
      <c r="C171" s="1" t="s">
        <v>75</v>
      </c>
      <c r="D171" s="8">
        <v>279644</v>
      </c>
      <c r="E171" s="2">
        <f t="shared" ref="E171:E179" si="247">D171/D170-1</f>
        <v>-0.324912971895112</v>
      </c>
      <c r="F171" s="25">
        <f t="shared" ref="F171:F179" si="248">STANDARDIZE(E171,E$169,F$169)</f>
        <v>-1.3795425767538</v>
      </c>
      <c r="G171" s="21">
        <v>142.08</v>
      </c>
      <c r="H171" s="2">
        <f t="shared" si="233"/>
        <v>0.697896749521989</v>
      </c>
      <c r="I171" s="25">
        <f t="shared" si="234"/>
        <v>0.593375582057715</v>
      </c>
      <c r="J171" s="21">
        <v>10.4513</v>
      </c>
      <c r="K171" s="2">
        <f t="shared" si="235"/>
        <v>0.0739770228333023</v>
      </c>
      <c r="L171" s="25">
        <f t="shared" si="236"/>
        <v>-1.07608296370046</v>
      </c>
      <c r="M171" s="21">
        <v>75.2136</v>
      </c>
      <c r="N171" s="2">
        <f t="shared" si="237"/>
        <v>0.238744614411637</v>
      </c>
      <c r="O171" s="25">
        <f t="shared" si="238"/>
        <v>2.40541894501843</v>
      </c>
      <c r="P171" s="9">
        <v>838961.3</v>
      </c>
      <c r="Q171" s="2">
        <f t="shared" si="239"/>
        <v>0.322735687371205</v>
      </c>
      <c r="R171" s="25">
        <f t="shared" si="240"/>
        <v>1.17891721592825</v>
      </c>
      <c r="S171" s="9">
        <v>8968.1</v>
      </c>
      <c r="T171" s="2">
        <f t="shared" si="241"/>
        <v>0.0488515157185629</v>
      </c>
      <c r="U171" s="25">
        <f t="shared" si="242"/>
        <v>-0.240334551907266</v>
      </c>
      <c r="V171" s="21">
        <v>0.0088</v>
      </c>
      <c r="W171" s="2">
        <f t="shared" si="243"/>
        <v>0.23943661971831</v>
      </c>
      <c r="X171" s="25">
        <f t="shared" si="244"/>
        <v>1.36227832699937</v>
      </c>
      <c r="Y171" s="21">
        <v>0.0779</v>
      </c>
      <c r="Z171" s="2">
        <f t="shared" si="245"/>
        <v>0.215288611544462</v>
      </c>
      <c r="AA171" s="25">
        <f t="shared" si="246"/>
        <v>-0.140067272559862</v>
      </c>
    </row>
    <row r="172" spans="1:27">
      <c r="A172" s="8">
        <v>410000</v>
      </c>
      <c r="B172" s="8">
        <v>2014</v>
      </c>
      <c r="C172" s="1" t="s">
        <v>75</v>
      </c>
      <c r="D172" s="8">
        <v>186161</v>
      </c>
      <c r="E172" s="2">
        <f t="shared" si="247"/>
        <v>-0.334292886670195</v>
      </c>
      <c r="F172" s="25">
        <f t="shared" si="248"/>
        <v>-1.41066776538352</v>
      </c>
      <c r="G172" s="21">
        <v>166.65</v>
      </c>
      <c r="H172" s="2">
        <f t="shared" si="233"/>
        <v>0.172930743243243</v>
      </c>
      <c r="I172" s="25">
        <f t="shared" si="234"/>
        <v>-0.352598390347693</v>
      </c>
      <c r="J172" s="21">
        <v>11.2794</v>
      </c>
      <c r="K172" s="2">
        <f t="shared" si="235"/>
        <v>0.0792341622573269</v>
      </c>
      <c r="L172" s="25">
        <f t="shared" si="236"/>
        <v>-1.00953711987894</v>
      </c>
      <c r="M172" s="21">
        <v>79.9679</v>
      </c>
      <c r="N172" s="2">
        <f t="shared" si="237"/>
        <v>0.0632106427560972</v>
      </c>
      <c r="O172" s="25">
        <f t="shared" si="238"/>
        <v>-0.121513753250231</v>
      </c>
      <c r="P172" s="9">
        <v>1027113.4</v>
      </c>
      <c r="Q172" s="2">
        <f t="shared" si="239"/>
        <v>0.224267913192182</v>
      </c>
      <c r="R172" s="25">
        <f t="shared" si="240"/>
        <v>0.484076598527219</v>
      </c>
      <c r="S172" s="9">
        <v>11097</v>
      </c>
      <c r="T172" s="2">
        <f t="shared" si="241"/>
        <v>0.23738584538531</v>
      </c>
      <c r="U172" s="25">
        <f t="shared" si="242"/>
        <v>2.22640927372194</v>
      </c>
      <c r="V172" s="21">
        <v>0.0087</v>
      </c>
      <c r="W172" s="2">
        <f t="shared" si="243"/>
        <v>-0.0113636363636365</v>
      </c>
      <c r="X172" s="25">
        <f t="shared" si="244"/>
        <v>-1.35816874931035</v>
      </c>
      <c r="Y172" s="21">
        <v>0.0927</v>
      </c>
      <c r="Z172" s="2">
        <f t="shared" si="245"/>
        <v>0.189987163029525</v>
      </c>
      <c r="AA172" s="25">
        <f t="shared" si="246"/>
        <v>-0.179282484639057</v>
      </c>
    </row>
    <row r="173" spans="1:27">
      <c r="A173" s="8">
        <v>410000</v>
      </c>
      <c r="B173" s="8">
        <v>2015</v>
      </c>
      <c r="C173" s="1" t="s">
        <v>75</v>
      </c>
      <c r="D173" s="8">
        <v>194224</v>
      </c>
      <c r="E173" s="2">
        <f t="shared" si="247"/>
        <v>0.043311971895295</v>
      </c>
      <c r="F173" s="25">
        <f t="shared" si="248"/>
        <v>-0.157668912816915</v>
      </c>
      <c r="G173" s="21">
        <v>205.34</v>
      </c>
      <c r="H173" s="2">
        <f t="shared" si="233"/>
        <v>0.232163216321632</v>
      </c>
      <c r="I173" s="25">
        <f t="shared" si="234"/>
        <v>-0.245863140477803</v>
      </c>
      <c r="J173" s="21">
        <v>15.3489</v>
      </c>
      <c r="K173" s="2">
        <f t="shared" si="235"/>
        <v>0.360790467578063</v>
      </c>
      <c r="L173" s="25">
        <f t="shared" si="236"/>
        <v>2.55445470335753</v>
      </c>
      <c r="M173" s="21">
        <v>77.6971</v>
      </c>
      <c r="N173" s="2">
        <f t="shared" si="237"/>
        <v>-0.0283963940531138</v>
      </c>
      <c r="O173" s="25">
        <f t="shared" si="238"/>
        <v>-1.44026028716306</v>
      </c>
      <c r="P173" s="9">
        <v>1231505.25</v>
      </c>
      <c r="Q173" s="2">
        <f t="shared" si="239"/>
        <v>0.198996381509578</v>
      </c>
      <c r="R173" s="25">
        <f t="shared" si="240"/>
        <v>0.305747324575265</v>
      </c>
      <c r="S173" s="9">
        <v>11713</v>
      </c>
      <c r="T173" s="2">
        <f t="shared" si="241"/>
        <v>0.0555104983328827</v>
      </c>
      <c r="U173" s="25">
        <f t="shared" si="242"/>
        <v>-0.153209812991653</v>
      </c>
      <c r="V173" s="21">
        <v>0.0092</v>
      </c>
      <c r="W173" s="2">
        <f t="shared" si="243"/>
        <v>0.0574712643678161</v>
      </c>
      <c r="X173" s="25">
        <f t="shared" si="244"/>
        <v>-0.611511997964118</v>
      </c>
      <c r="Y173" s="21">
        <v>0.12</v>
      </c>
      <c r="Z173" s="2">
        <f t="shared" si="245"/>
        <v>0.294498381877023</v>
      </c>
      <c r="AA173" s="25">
        <f t="shared" si="246"/>
        <v>-0.0172984935114202</v>
      </c>
    </row>
    <row r="174" spans="1:27">
      <c r="A174" s="8">
        <v>410000</v>
      </c>
      <c r="B174" s="8">
        <v>2016</v>
      </c>
      <c r="C174" s="1" t="s">
        <v>75</v>
      </c>
      <c r="D174" s="8">
        <v>218599</v>
      </c>
      <c r="E174" s="2">
        <f t="shared" si="247"/>
        <v>0.125499423346239</v>
      </c>
      <c r="F174" s="25">
        <f t="shared" si="248"/>
        <v>0.115052107655723</v>
      </c>
      <c r="G174" s="21">
        <v>223.122584891392</v>
      </c>
      <c r="H174" s="2">
        <f t="shared" si="233"/>
        <v>0.0866006861370994</v>
      </c>
      <c r="I174" s="25">
        <f t="shared" si="234"/>
        <v>-0.508162724193953</v>
      </c>
      <c r="J174" s="21">
        <v>18.0732</v>
      </c>
      <c r="K174" s="2">
        <f t="shared" si="235"/>
        <v>0.177491546625491</v>
      </c>
      <c r="L174" s="25">
        <f t="shared" si="236"/>
        <v>0.234223036945893</v>
      </c>
      <c r="M174" s="21">
        <v>80.6811</v>
      </c>
      <c r="N174" s="2">
        <f t="shared" si="237"/>
        <v>0.0384055518159623</v>
      </c>
      <c r="O174" s="25">
        <f t="shared" si="238"/>
        <v>-0.47860016102067</v>
      </c>
      <c r="P174" s="9">
        <v>1738627.04</v>
      </c>
      <c r="Q174" s="2">
        <f t="shared" si="239"/>
        <v>0.411790197402731</v>
      </c>
      <c r="R174" s="25">
        <f t="shared" si="240"/>
        <v>1.80733287017216</v>
      </c>
      <c r="S174" s="9">
        <v>12357</v>
      </c>
      <c r="T174" s="2">
        <f t="shared" si="241"/>
        <v>0.0549816443268163</v>
      </c>
      <c r="U174" s="25">
        <f t="shared" si="242"/>
        <v>-0.160129228444687</v>
      </c>
      <c r="V174" s="21">
        <v>0.0107</v>
      </c>
      <c r="W174" s="2">
        <f t="shared" si="243"/>
        <v>0.16304347826087</v>
      </c>
      <c r="X174" s="25">
        <f t="shared" si="244"/>
        <v>0.5336368352614</v>
      </c>
      <c r="Y174" s="21">
        <v>0.0775</v>
      </c>
      <c r="Z174" s="2">
        <f t="shared" si="245"/>
        <v>-0.354166666666667</v>
      </c>
      <c r="AA174" s="25">
        <f t="shared" si="246"/>
        <v>-1.02267719473422</v>
      </c>
    </row>
    <row r="175" spans="1:27">
      <c r="A175" s="8">
        <v>410000</v>
      </c>
      <c r="B175" s="8">
        <v>2017</v>
      </c>
      <c r="C175" s="1" t="s">
        <v>75</v>
      </c>
      <c r="D175" s="8">
        <v>372455</v>
      </c>
      <c r="E175" s="2">
        <f t="shared" si="247"/>
        <v>0.703827556393213</v>
      </c>
      <c r="F175" s="25">
        <f t="shared" si="248"/>
        <v>2.03410709510411</v>
      </c>
      <c r="G175" s="21">
        <v>266.92352187613</v>
      </c>
      <c r="H175" s="2">
        <f t="shared" si="233"/>
        <v>0.196308845229893</v>
      </c>
      <c r="I175" s="25">
        <f t="shared" si="234"/>
        <v>-0.31047170835475</v>
      </c>
      <c r="J175" s="21">
        <v>21.6543</v>
      </c>
      <c r="K175" s="2">
        <f t="shared" si="235"/>
        <v>0.198144213531638</v>
      </c>
      <c r="L175" s="25">
        <f t="shared" si="236"/>
        <v>0.495648317042838</v>
      </c>
      <c r="M175" s="21">
        <v>87.0221</v>
      </c>
      <c r="N175" s="2">
        <f t="shared" si="237"/>
        <v>0.0785933756480761</v>
      </c>
      <c r="O175" s="25">
        <f t="shared" si="238"/>
        <v>0.0999313058848366</v>
      </c>
      <c r="P175" s="9">
        <v>1751132.61</v>
      </c>
      <c r="Q175" s="2">
        <f t="shared" si="239"/>
        <v>0.00719278471592166</v>
      </c>
      <c r="R175" s="25">
        <f t="shared" si="240"/>
        <v>-1.04772014970258</v>
      </c>
      <c r="S175" s="9">
        <v>12239</v>
      </c>
      <c r="T175" s="2">
        <f t="shared" si="241"/>
        <v>-0.00954924334385365</v>
      </c>
      <c r="U175" s="25">
        <f t="shared" si="242"/>
        <v>-1.00443789628977</v>
      </c>
      <c r="V175" s="21">
        <v>0.0117</v>
      </c>
      <c r="W175" s="2">
        <f t="shared" si="243"/>
        <v>0.0934579439252337</v>
      </c>
      <c r="X175" s="25">
        <f t="shared" si="244"/>
        <v>-0.22116208876752</v>
      </c>
      <c r="Y175" s="21">
        <v>0.151</v>
      </c>
      <c r="Z175" s="2">
        <f t="shared" si="245"/>
        <v>0.948387096774193</v>
      </c>
      <c r="AA175" s="25">
        <f t="shared" si="246"/>
        <v>0.996176470807222</v>
      </c>
    </row>
    <row r="176" spans="1:27">
      <c r="A176" s="8">
        <v>410000</v>
      </c>
      <c r="B176" s="8">
        <v>2018</v>
      </c>
      <c r="C176" s="1" t="s">
        <v>75</v>
      </c>
      <c r="D176" s="8">
        <v>549020</v>
      </c>
      <c r="E176" s="2">
        <f t="shared" si="247"/>
        <v>0.474057268663328</v>
      </c>
      <c r="F176" s="25">
        <f t="shared" si="248"/>
        <v>1.27166482152433</v>
      </c>
      <c r="G176" s="21">
        <v>295.756397412612</v>
      </c>
      <c r="H176" s="2">
        <f t="shared" si="233"/>
        <v>0.10801923837144</v>
      </c>
      <c r="I176" s="25">
        <f t="shared" si="234"/>
        <v>-0.469567095719042</v>
      </c>
      <c r="J176" s="21">
        <v>25.3842</v>
      </c>
      <c r="K176" s="2">
        <f t="shared" si="235"/>
        <v>0.172247544367631</v>
      </c>
      <c r="L176" s="25">
        <f t="shared" si="236"/>
        <v>0.167843485805114</v>
      </c>
      <c r="M176" s="21">
        <v>94.8307</v>
      </c>
      <c r="N176" s="2">
        <f t="shared" si="237"/>
        <v>0.0897312291935037</v>
      </c>
      <c r="O176" s="25">
        <f t="shared" si="238"/>
        <v>0.260268396460662</v>
      </c>
      <c r="P176" s="9">
        <v>1768718.25</v>
      </c>
      <c r="Q176" s="2">
        <f t="shared" si="239"/>
        <v>0.0100424376198442</v>
      </c>
      <c r="R176" s="25">
        <f t="shared" si="240"/>
        <v>-1.02761149385401</v>
      </c>
      <c r="S176" s="9">
        <v>12115.5</v>
      </c>
      <c r="T176" s="2">
        <f t="shared" si="241"/>
        <v>-0.0100906936841245</v>
      </c>
      <c r="U176" s="25">
        <f t="shared" si="242"/>
        <v>-1.01152211955091</v>
      </c>
      <c r="V176" s="21">
        <v>0.0132</v>
      </c>
      <c r="W176" s="2">
        <f t="shared" si="243"/>
        <v>0.128205128205128</v>
      </c>
      <c r="X176" s="25">
        <f t="shared" si="244"/>
        <v>0.15574293262667</v>
      </c>
      <c r="Y176" s="21">
        <v>0.4005</v>
      </c>
      <c r="Z176" s="2">
        <f t="shared" si="245"/>
        <v>1.6523178807947</v>
      </c>
      <c r="AA176" s="25">
        <f t="shared" si="246"/>
        <v>2.08721262109492</v>
      </c>
    </row>
    <row r="177" spans="1:27">
      <c r="A177" s="8">
        <v>410000</v>
      </c>
      <c r="B177" s="8">
        <v>2019</v>
      </c>
      <c r="C177" s="1" t="s">
        <v>75</v>
      </c>
      <c r="D177" s="8">
        <v>556654</v>
      </c>
      <c r="E177" s="2">
        <f t="shared" si="247"/>
        <v>0.013904775782303</v>
      </c>
      <c r="F177" s="25">
        <f t="shared" si="248"/>
        <v>-0.255250239303977</v>
      </c>
      <c r="G177" s="21">
        <v>322.120662064329</v>
      </c>
      <c r="H177" s="2">
        <f t="shared" si="233"/>
        <v>0.08914182375212</v>
      </c>
      <c r="I177" s="25">
        <f t="shared" si="234"/>
        <v>-0.503583665711386</v>
      </c>
      <c r="J177" s="21">
        <v>27.9689</v>
      </c>
      <c r="K177" s="2">
        <f t="shared" si="235"/>
        <v>0.101823181349028</v>
      </c>
      <c r="L177" s="25">
        <f t="shared" si="236"/>
        <v>-0.723601135436877</v>
      </c>
      <c r="M177" s="21">
        <v>99.395</v>
      </c>
      <c r="N177" s="2">
        <f t="shared" si="237"/>
        <v>0.0481310377335611</v>
      </c>
      <c r="O177" s="25">
        <f t="shared" si="238"/>
        <v>-0.338595077446546</v>
      </c>
      <c r="P177" s="9">
        <v>1761147.41</v>
      </c>
      <c r="Q177" s="2">
        <f t="shared" si="239"/>
        <v>-0.00428041040454019</v>
      </c>
      <c r="R177" s="25">
        <f t="shared" si="240"/>
        <v>-1.12868107369554</v>
      </c>
      <c r="S177" s="9">
        <v>14004.76</v>
      </c>
      <c r="T177" s="2">
        <f t="shared" si="241"/>
        <v>0.155937435516487</v>
      </c>
      <c r="U177" s="25">
        <f t="shared" si="242"/>
        <v>1.16075527581945</v>
      </c>
      <c r="V177" s="21">
        <v>0.0171</v>
      </c>
      <c r="W177" s="2">
        <f t="shared" si="243"/>
        <v>0.295454545454545</v>
      </c>
      <c r="X177" s="25">
        <f t="shared" si="244"/>
        <v>1.96990849720256</v>
      </c>
      <c r="Y177" s="21">
        <v>0.6059</v>
      </c>
      <c r="Z177" s="2">
        <f t="shared" si="245"/>
        <v>0.512858926342072</v>
      </c>
      <c r="AA177" s="25">
        <f t="shared" si="246"/>
        <v>0.321142803866097</v>
      </c>
    </row>
    <row r="178" spans="1:27">
      <c r="A178" s="8">
        <v>410000</v>
      </c>
      <c r="B178" s="8">
        <v>2020</v>
      </c>
      <c r="C178" s="1" t="s">
        <v>75</v>
      </c>
      <c r="D178" s="8">
        <v>548877</v>
      </c>
      <c r="E178" s="2">
        <f t="shared" si="247"/>
        <v>-0.0139709765850959</v>
      </c>
      <c r="F178" s="25">
        <f t="shared" si="248"/>
        <v>-0.347749805817695</v>
      </c>
      <c r="G178" s="21">
        <v>340.813120663506</v>
      </c>
      <c r="H178" s="2">
        <f t="shared" si="233"/>
        <v>0.0580293684962192</v>
      </c>
      <c r="I178" s="25">
        <f t="shared" si="234"/>
        <v>-0.5596474346749</v>
      </c>
      <c r="J178" s="21">
        <v>31.0924</v>
      </c>
      <c r="K178" s="2">
        <f t="shared" si="235"/>
        <v>0.111677613349113</v>
      </c>
      <c r="L178" s="25">
        <f t="shared" si="236"/>
        <v>-0.59886191131993</v>
      </c>
      <c r="M178" s="21">
        <v>101.1106</v>
      </c>
      <c r="N178" s="2">
        <f t="shared" si="237"/>
        <v>0.0172604255747273</v>
      </c>
      <c r="O178" s="25">
        <f t="shared" si="238"/>
        <v>-0.782998850368671</v>
      </c>
      <c r="P178" s="9">
        <v>1764804.92</v>
      </c>
      <c r="Q178" s="2">
        <f t="shared" si="239"/>
        <v>0.00207677675317375</v>
      </c>
      <c r="R178" s="25">
        <f t="shared" si="240"/>
        <v>-1.08382140375348</v>
      </c>
      <c r="S178" s="9">
        <v>14094.16</v>
      </c>
      <c r="T178" s="2">
        <f t="shared" si="241"/>
        <v>0.00638354388079487</v>
      </c>
      <c r="U178" s="25">
        <f t="shared" si="242"/>
        <v>-0.795976633129178</v>
      </c>
      <c r="V178" s="21">
        <v>0.019</v>
      </c>
      <c r="W178" s="2">
        <f t="shared" si="243"/>
        <v>0.111111111111111</v>
      </c>
      <c r="X178" s="25">
        <f t="shared" si="244"/>
        <v>-0.0296770089327723</v>
      </c>
      <c r="Y178" s="21">
        <v>0.8205</v>
      </c>
      <c r="Z178" s="2">
        <f t="shared" si="245"/>
        <v>0.354183858722561</v>
      </c>
      <c r="AA178" s="25">
        <f t="shared" si="246"/>
        <v>0.0752091995229918</v>
      </c>
    </row>
    <row r="179" spans="1:27">
      <c r="A179" s="8">
        <v>410000</v>
      </c>
      <c r="B179" s="8">
        <v>2021</v>
      </c>
      <c r="C179" s="1" t="s">
        <v>75</v>
      </c>
      <c r="D179" s="8">
        <v>649922</v>
      </c>
      <c r="E179" s="2">
        <f t="shared" si="247"/>
        <v>0.184094068434276</v>
      </c>
      <c r="F179" s="25">
        <f t="shared" si="248"/>
        <v>0.309485577979105</v>
      </c>
      <c r="G179" s="21">
        <v>374.374443888937</v>
      </c>
      <c r="H179" s="2">
        <f t="shared" si="233"/>
        <v>0.0984742698875345</v>
      </c>
      <c r="I179" s="25">
        <f t="shared" si="234"/>
        <v>-0.486766860361346</v>
      </c>
      <c r="J179" s="21">
        <v>35.473</v>
      </c>
      <c r="K179" s="2">
        <f t="shared" si="235"/>
        <v>0.140889735112117</v>
      </c>
      <c r="L179" s="25">
        <f t="shared" si="236"/>
        <v>-0.229089467459598</v>
      </c>
      <c r="M179" s="21">
        <v>104.7516</v>
      </c>
      <c r="N179" s="2">
        <f t="shared" si="237"/>
        <v>0.0360100721388261</v>
      </c>
      <c r="O179" s="25">
        <f t="shared" si="238"/>
        <v>-0.513084744643446</v>
      </c>
      <c r="P179" s="9">
        <v>2009504.48</v>
      </c>
      <c r="Q179" s="2">
        <f t="shared" si="239"/>
        <v>0.138655302479551</v>
      </c>
      <c r="R179" s="25">
        <f t="shared" si="240"/>
        <v>-0.120051196386941</v>
      </c>
      <c r="S179" s="9">
        <v>15761.76</v>
      </c>
      <c r="T179" s="2">
        <f t="shared" si="241"/>
        <v>0.118318509226516</v>
      </c>
      <c r="U179" s="25">
        <f t="shared" si="242"/>
        <v>0.668557094636147</v>
      </c>
      <c r="V179" s="21">
        <v>0.0199</v>
      </c>
      <c r="W179" s="2">
        <f t="shared" si="243"/>
        <v>0.0473684210526317</v>
      </c>
      <c r="X179" s="25">
        <f t="shared" si="244"/>
        <v>-0.72109821206363</v>
      </c>
      <c r="Y179" s="21">
        <v>0.1006</v>
      </c>
      <c r="Z179" s="2">
        <f t="shared" si="245"/>
        <v>-0.87739183424741</v>
      </c>
      <c r="AA179" s="25">
        <f t="shared" si="246"/>
        <v>-1.83363416029051</v>
      </c>
    </row>
    <row r="180" spans="1:27">
      <c r="A180" s="8">
        <v>420000</v>
      </c>
      <c r="B180" s="8">
        <v>2011</v>
      </c>
      <c r="C180" s="1" t="s">
        <v>76</v>
      </c>
      <c r="D180" s="8">
        <v>125737</v>
      </c>
      <c r="E180" s="10">
        <f>AVERAGE(E181:E190)</f>
        <v>0.154421835673879</v>
      </c>
      <c r="F180" s="11">
        <f>STDEVP(E181:E190)</f>
        <v>0.222960702861655</v>
      </c>
      <c r="G180" s="21">
        <v>38.55</v>
      </c>
      <c r="H180" s="10">
        <f>AVERAGE(H181:H190)</f>
        <v>0.312023609410102</v>
      </c>
      <c r="I180" s="11">
        <f>STDEVP(H181:H190)</f>
        <v>0.455040387514329</v>
      </c>
      <c r="J180" s="21">
        <v>11.941</v>
      </c>
      <c r="K180" s="10">
        <f>AVERAGE(K181:K190)</f>
        <v>0.124832898175502</v>
      </c>
      <c r="L180" s="11">
        <f>STDEVP(K181:K190)</f>
        <v>0.0707010270526511</v>
      </c>
      <c r="M180" s="21">
        <v>73.6482</v>
      </c>
      <c r="N180" s="10">
        <f>AVERAGE(N181:N190)</f>
        <v>0.0417715349757938</v>
      </c>
      <c r="O180" s="11">
        <f>STDEVP(N181:N190)</f>
        <v>0.0236986394192266</v>
      </c>
      <c r="P180" s="9">
        <v>446858.4</v>
      </c>
      <c r="Q180" s="10">
        <f>AVERAGE(Q181:Q190)</f>
        <v>0.173722347167554</v>
      </c>
      <c r="R180" s="11">
        <f>STDEVP(Q181:Q190)</f>
        <v>0.0651705337978883</v>
      </c>
      <c r="S180" s="9">
        <v>6245.3</v>
      </c>
      <c r="T180" s="10">
        <f>AVERAGE(T181:T190)</f>
        <v>0.0348136322001441</v>
      </c>
      <c r="U180" s="11">
        <f>STDEVP(T181:T190)</f>
        <v>0.0508664573728269</v>
      </c>
      <c r="V180" s="21">
        <v>0.008</v>
      </c>
      <c r="W180" s="10">
        <f>AVERAGE(W181:W190)</f>
        <v>0.102556285733879</v>
      </c>
      <c r="X180" s="11">
        <f>STDEVP(W181:W190)</f>
        <v>0.188829204268319</v>
      </c>
      <c r="Y180" s="21">
        <v>0.0753</v>
      </c>
      <c r="Z180" s="10">
        <f>AVERAGE(Z181:Z190)</f>
        <v>0.235930885054133</v>
      </c>
      <c r="AA180" s="11">
        <f>STDEVP(Z181:Z190)</f>
        <v>0.577741041043641</v>
      </c>
    </row>
    <row r="181" spans="1:27">
      <c r="A181" s="8">
        <v>420000</v>
      </c>
      <c r="B181" s="8">
        <v>2012</v>
      </c>
      <c r="C181" s="1" t="s">
        <v>76</v>
      </c>
      <c r="D181" s="8">
        <v>151263</v>
      </c>
      <c r="E181" s="2">
        <f>D181/D180-1</f>
        <v>0.203011046867668</v>
      </c>
      <c r="F181" s="25">
        <f>STANDARDIZE(E181,E$180,F$180)</f>
        <v>0.217927242649295</v>
      </c>
      <c r="G181" s="21">
        <v>100.35</v>
      </c>
      <c r="H181" s="2">
        <f t="shared" ref="H181:H190" si="249">G181/G180-1</f>
        <v>1.60311284046693</v>
      </c>
      <c r="I181" s="25">
        <f t="shared" ref="I181:I190" si="250">STANDARDIZE(H181,H$180,I$180)</f>
        <v>2.83730689952476</v>
      </c>
      <c r="J181" s="21">
        <v>14.0513</v>
      </c>
      <c r="K181" s="2">
        <f t="shared" ref="K181:K190" si="251">J181/J180-1</f>
        <v>0.176727242274516</v>
      </c>
      <c r="L181" s="25">
        <f t="shared" ref="L181:L190" si="252">STANDARDIZE(K181,K$180,L$180)</f>
        <v>0.733997033174195</v>
      </c>
      <c r="M181" s="21">
        <v>78.1716</v>
      </c>
      <c r="N181" s="2">
        <f t="shared" ref="N181:N190" si="253">M181/M180-1</f>
        <v>0.0614190163507051</v>
      </c>
      <c r="O181" s="25">
        <f t="shared" ref="O181:O190" si="254">STANDARDIZE(N181,N$180,O$180)</f>
        <v>0.829055247744367</v>
      </c>
      <c r="P181" s="9">
        <v>537604.3</v>
      </c>
      <c r="Q181" s="2">
        <f t="shared" ref="Q181:Q190" si="255">P181/P180-1</f>
        <v>0.203075291859793</v>
      </c>
      <c r="R181" s="25">
        <f t="shared" ref="R181:R190" si="256">STANDARDIZE(Q181,Q$180,R$180)</f>
        <v>0.450402090970596</v>
      </c>
      <c r="S181" s="9">
        <v>6805.69</v>
      </c>
      <c r="T181" s="2">
        <f t="shared" ref="T181:T190" si="257">S181/S180-1</f>
        <v>0.0897298768674042</v>
      </c>
      <c r="U181" s="25">
        <f t="shared" ref="U181:U190" si="258">STANDARDIZE(T181,T$180,U$180)</f>
        <v>1.0796160673182</v>
      </c>
      <c r="V181" s="21">
        <v>0.0082</v>
      </c>
      <c r="W181" s="2">
        <f t="shared" ref="W181:W190" si="259">V181/V180-1</f>
        <v>0.0250000000000001</v>
      </c>
      <c r="X181" s="25">
        <f t="shared" ref="X181:X190" si="260">STANDARDIZE(W181,W$180,X$180)</f>
        <v>-0.410721879776997</v>
      </c>
      <c r="Y181" s="21">
        <v>0.0821</v>
      </c>
      <c r="Z181" s="2">
        <f t="shared" ref="Z181:Z190" si="261">Y181/Y180-1</f>
        <v>0.0903054448871181</v>
      </c>
      <c r="AA181" s="25">
        <f t="shared" ref="AA181:AA190" si="262">STANDARDIZE(Z181,Z$180,AA$180)</f>
        <v>-0.252060057744824</v>
      </c>
    </row>
    <row r="182" spans="1:27">
      <c r="A182" s="8">
        <v>420000</v>
      </c>
      <c r="B182" s="8">
        <v>2013</v>
      </c>
      <c r="C182" s="1" t="s">
        <v>76</v>
      </c>
      <c r="D182" s="8">
        <v>239907</v>
      </c>
      <c r="E182" s="2">
        <f t="shared" ref="E182:E190" si="263">D182/D181-1</f>
        <v>0.586025663909879</v>
      </c>
      <c r="F182" s="25">
        <f t="shared" ref="F182:F190" si="264">STANDARDIZE(E182,E$180,F$180)</f>
        <v>1.93578430053571</v>
      </c>
      <c r="G182" s="21">
        <v>159.3</v>
      </c>
      <c r="H182" s="2">
        <f t="shared" si="249"/>
        <v>0.587443946188341</v>
      </c>
      <c r="I182" s="25">
        <f t="shared" si="250"/>
        <v>0.60526569582698</v>
      </c>
      <c r="J182" s="21">
        <v>15.0328</v>
      </c>
      <c r="K182" s="2">
        <f t="shared" si="251"/>
        <v>0.0698511881462927</v>
      </c>
      <c r="L182" s="25">
        <f t="shared" si="252"/>
        <v>-0.777664940967037</v>
      </c>
      <c r="M182" s="21">
        <v>85.5058</v>
      </c>
      <c r="N182" s="2">
        <f t="shared" si="253"/>
        <v>0.0938217971744213</v>
      </c>
      <c r="O182" s="25">
        <f t="shared" si="254"/>
        <v>2.19633968338281</v>
      </c>
      <c r="P182" s="9">
        <v>660229.3</v>
      </c>
      <c r="Q182" s="2">
        <f t="shared" si="255"/>
        <v>0.228095273791523</v>
      </c>
      <c r="R182" s="25">
        <f t="shared" si="256"/>
        <v>0.834317650252711</v>
      </c>
      <c r="S182" s="9">
        <v>7235.2</v>
      </c>
      <c r="T182" s="2">
        <f t="shared" si="257"/>
        <v>0.0631104267164682</v>
      </c>
      <c r="U182" s="25">
        <f t="shared" si="258"/>
        <v>0.556295759087802</v>
      </c>
      <c r="V182" s="21">
        <v>0.0136</v>
      </c>
      <c r="W182" s="2">
        <f t="shared" si="259"/>
        <v>0.658536585365853</v>
      </c>
      <c r="X182" s="25">
        <f t="shared" si="260"/>
        <v>2.94435546549224</v>
      </c>
      <c r="Y182" s="21">
        <v>0.0971</v>
      </c>
      <c r="Z182" s="2">
        <f t="shared" si="261"/>
        <v>0.182704019488429</v>
      </c>
      <c r="AA182" s="25">
        <f t="shared" si="262"/>
        <v>-0.0921292790097701</v>
      </c>
    </row>
    <row r="183" spans="1:27">
      <c r="A183" s="8">
        <v>420000</v>
      </c>
      <c r="B183" s="8">
        <v>2014</v>
      </c>
      <c r="C183" s="1" t="s">
        <v>76</v>
      </c>
      <c r="D183" s="8">
        <v>353946</v>
      </c>
      <c r="E183" s="2">
        <f t="shared" si="263"/>
        <v>0.475346696845028</v>
      </c>
      <c r="F183" s="25">
        <f t="shared" si="264"/>
        <v>1.43937858578729</v>
      </c>
      <c r="G183" s="21">
        <v>181.88</v>
      </c>
      <c r="H183" s="2">
        <f t="shared" si="249"/>
        <v>0.141745134965474</v>
      </c>
      <c r="I183" s="25">
        <f t="shared" si="250"/>
        <v>-0.374205189510274</v>
      </c>
      <c r="J183" s="21">
        <v>15.5373</v>
      </c>
      <c r="K183" s="2">
        <f t="shared" si="251"/>
        <v>0.0335599489117131</v>
      </c>
      <c r="L183" s="25">
        <f t="shared" si="252"/>
        <v>-1.29097062756694</v>
      </c>
      <c r="M183" s="21">
        <v>88.3371</v>
      </c>
      <c r="N183" s="2">
        <f t="shared" si="253"/>
        <v>0.033112373663541</v>
      </c>
      <c r="O183" s="25">
        <f t="shared" si="254"/>
        <v>-0.365386432489774</v>
      </c>
      <c r="P183" s="9">
        <v>757282.14</v>
      </c>
      <c r="Q183" s="2">
        <f t="shared" si="255"/>
        <v>0.146998686668404</v>
      </c>
      <c r="R183" s="25">
        <f t="shared" si="256"/>
        <v>-0.410057413094498</v>
      </c>
      <c r="S183" s="9">
        <v>8255.84</v>
      </c>
      <c r="T183" s="2">
        <f t="shared" si="257"/>
        <v>0.141065900044228</v>
      </c>
      <c r="U183" s="25">
        <f t="shared" si="258"/>
        <v>2.08884741206382</v>
      </c>
      <c r="V183" s="21">
        <v>0.0134</v>
      </c>
      <c r="W183" s="2">
        <f t="shared" si="259"/>
        <v>-0.0147058823529411</v>
      </c>
      <c r="X183" s="25">
        <f t="shared" si="260"/>
        <v>-0.620995934083347</v>
      </c>
      <c r="Y183" s="21">
        <v>0.1088</v>
      </c>
      <c r="Z183" s="2">
        <f t="shared" si="261"/>
        <v>0.120494335736354</v>
      </c>
      <c r="AA183" s="25">
        <f t="shared" si="262"/>
        <v>-0.199806731938677</v>
      </c>
    </row>
    <row r="184" spans="1:27">
      <c r="A184" s="8">
        <v>420000</v>
      </c>
      <c r="B184" s="8">
        <v>2015</v>
      </c>
      <c r="C184" s="1" t="s">
        <v>76</v>
      </c>
      <c r="D184" s="8">
        <v>397706</v>
      </c>
      <c r="E184" s="2">
        <f t="shared" si="263"/>
        <v>0.123634678736305</v>
      </c>
      <c r="F184" s="25">
        <f t="shared" si="264"/>
        <v>-0.138083332813482</v>
      </c>
      <c r="G184" s="21">
        <v>220.66</v>
      </c>
      <c r="H184" s="2">
        <f t="shared" si="249"/>
        <v>0.213217506047944</v>
      </c>
      <c r="I184" s="25">
        <f t="shared" si="250"/>
        <v>-0.217136997227628</v>
      </c>
      <c r="J184" s="21">
        <v>20.077</v>
      </c>
      <c r="K184" s="2">
        <f t="shared" si="251"/>
        <v>0.29218075212553</v>
      </c>
      <c r="L184" s="25">
        <f t="shared" si="252"/>
        <v>2.36697910803197</v>
      </c>
      <c r="M184" s="21">
        <v>92.1224</v>
      </c>
      <c r="N184" s="2">
        <f t="shared" si="253"/>
        <v>0.0428506256148322</v>
      </c>
      <c r="O184" s="25">
        <f t="shared" si="254"/>
        <v>0.0455338646219064</v>
      </c>
      <c r="P184" s="9">
        <v>930328.61</v>
      </c>
      <c r="Q184" s="2">
        <f t="shared" si="255"/>
        <v>0.228509905172199</v>
      </c>
      <c r="R184" s="25">
        <f t="shared" si="256"/>
        <v>0.840679902585367</v>
      </c>
      <c r="S184" s="9">
        <v>8753.3</v>
      </c>
      <c r="T184" s="2">
        <f t="shared" si="257"/>
        <v>0.0602555282079109</v>
      </c>
      <c r="U184" s="25">
        <f t="shared" si="258"/>
        <v>0.500170393650374</v>
      </c>
      <c r="V184" s="21">
        <v>0.0141</v>
      </c>
      <c r="W184" s="2">
        <f t="shared" si="259"/>
        <v>0.0522388059701493</v>
      </c>
      <c r="X184" s="25">
        <f t="shared" si="260"/>
        <v>-0.266470856341852</v>
      </c>
      <c r="Y184" s="21">
        <v>0.1286</v>
      </c>
      <c r="Z184" s="2">
        <f t="shared" si="261"/>
        <v>0.181985294117647</v>
      </c>
      <c r="AA184" s="25">
        <f t="shared" si="262"/>
        <v>-0.0933733058656143</v>
      </c>
    </row>
    <row r="185" spans="1:27">
      <c r="A185" s="8">
        <v>420000</v>
      </c>
      <c r="B185" s="8">
        <v>2016</v>
      </c>
      <c r="C185" s="1" t="s">
        <v>76</v>
      </c>
      <c r="D185" s="8">
        <v>402429</v>
      </c>
      <c r="E185" s="2">
        <f t="shared" si="263"/>
        <v>0.0118756066038732</v>
      </c>
      <c r="F185" s="25">
        <f t="shared" si="264"/>
        <v>-0.639333421721647</v>
      </c>
      <c r="G185" s="21">
        <v>232.566010593472</v>
      </c>
      <c r="H185" s="2">
        <f t="shared" si="249"/>
        <v>0.0539563608876643</v>
      </c>
      <c r="I185" s="25">
        <f t="shared" si="250"/>
        <v>-0.567130425350016</v>
      </c>
      <c r="J185" s="21">
        <v>23.7291</v>
      </c>
      <c r="K185" s="2">
        <f t="shared" si="251"/>
        <v>0.181904667031927</v>
      </c>
      <c r="L185" s="25">
        <f t="shared" si="252"/>
        <v>0.807226871172947</v>
      </c>
      <c r="M185" s="21">
        <v>96.2048</v>
      </c>
      <c r="N185" s="2">
        <f t="shared" si="253"/>
        <v>0.0443149548861081</v>
      </c>
      <c r="O185" s="25">
        <f t="shared" si="254"/>
        <v>0.107323457069476</v>
      </c>
      <c r="P185" s="9">
        <v>1223699.79</v>
      </c>
      <c r="Q185" s="2">
        <f t="shared" si="255"/>
        <v>0.315341457681281</v>
      </c>
      <c r="R185" s="25">
        <f t="shared" si="256"/>
        <v>2.17305432778757</v>
      </c>
      <c r="S185" s="9">
        <v>8748.7</v>
      </c>
      <c r="T185" s="2">
        <f t="shared" si="257"/>
        <v>-0.000525516091074096</v>
      </c>
      <c r="U185" s="25">
        <f t="shared" si="258"/>
        <v>-0.694743650657624</v>
      </c>
      <c r="V185" s="21">
        <v>0.015</v>
      </c>
      <c r="W185" s="2">
        <f t="shared" si="259"/>
        <v>0.0638297872340425</v>
      </c>
      <c r="X185" s="25">
        <f t="shared" si="260"/>
        <v>-0.20508744211413</v>
      </c>
      <c r="Y185" s="21">
        <v>0.0866</v>
      </c>
      <c r="Z185" s="2">
        <f t="shared" si="261"/>
        <v>-0.326594090202177</v>
      </c>
      <c r="AA185" s="25">
        <f t="shared" si="262"/>
        <v>-0.973662826930481</v>
      </c>
    </row>
    <row r="186" spans="1:27">
      <c r="A186" s="8">
        <v>420000</v>
      </c>
      <c r="B186" s="8">
        <v>2017</v>
      </c>
      <c r="C186" s="1" t="s">
        <v>76</v>
      </c>
      <c r="D186" s="8">
        <v>521409</v>
      </c>
      <c r="E186" s="2">
        <f t="shared" si="263"/>
        <v>0.295654637215509</v>
      </c>
      <c r="F186" s="25">
        <f t="shared" si="264"/>
        <v>0.633442574090124</v>
      </c>
      <c r="G186" s="21">
        <v>272.05902800029</v>
      </c>
      <c r="H186" s="2">
        <f t="shared" si="249"/>
        <v>0.169814227393066</v>
      </c>
      <c r="I186" s="25">
        <f t="shared" si="250"/>
        <v>-0.312520351861202</v>
      </c>
      <c r="J186" s="21">
        <v>25.8019</v>
      </c>
      <c r="K186" s="2">
        <f t="shared" si="251"/>
        <v>0.0873526598143208</v>
      </c>
      <c r="L186" s="25">
        <f t="shared" si="252"/>
        <v>-0.530122968839889</v>
      </c>
      <c r="M186" s="21">
        <v>99.1119</v>
      </c>
      <c r="N186" s="2">
        <f t="shared" si="253"/>
        <v>0.0302178269691324</v>
      </c>
      <c r="O186" s="25">
        <f t="shared" si="254"/>
        <v>-0.487526216264038</v>
      </c>
      <c r="P186" s="9">
        <v>1421350.44</v>
      </c>
      <c r="Q186" s="2">
        <f t="shared" si="255"/>
        <v>0.161518904894149</v>
      </c>
      <c r="R186" s="25">
        <f t="shared" si="256"/>
        <v>-0.187253986767261</v>
      </c>
      <c r="S186" s="9">
        <v>8833.5</v>
      </c>
      <c r="T186" s="2">
        <f t="shared" si="257"/>
        <v>0.00969286865477148</v>
      </c>
      <c r="U186" s="25">
        <f t="shared" si="258"/>
        <v>-0.493857147574665</v>
      </c>
      <c r="V186" s="21">
        <v>0.0158</v>
      </c>
      <c r="W186" s="2">
        <f t="shared" si="259"/>
        <v>0.0533333333333335</v>
      </c>
      <c r="X186" s="25">
        <f t="shared" si="260"/>
        <v>-0.260674468185553</v>
      </c>
      <c r="Y186" s="21">
        <v>0.1494</v>
      </c>
      <c r="Z186" s="2">
        <f t="shared" si="261"/>
        <v>0.725173210161663</v>
      </c>
      <c r="AA186" s="25">
        <f t="shared" si="262"/>
        <v>0.846819405842718</v>
      </c>
    </row>
    <row r="187" spans="1:27">
      <c r="A187" s="8">
        <v>420000</v>
      </c>
      <c r="B187" s="8">
        <v>2018</v>
      </c>
      <c r="C187" s="1" t="s">
        <v>76</v>
      </c>
      <c r="D187" s="8">
        <v>551931</v>
      </c>
      <c r="E187" s="2">
        <f t="shared" si="263"/>
        <v>0.0585375396281997</v>
      </c>
      <c r="F187" s="25">
        <f t="shared" si="264"/>
        <v>-0.430050205327771</v>
      </c>
      <c r="G187" s="21">
        <v>301.13007904008</v>
      </c>
      <c r="H187" s="2">
        <f t="shared" si="249"/>
        <v>0.106855674863908</v>
      </c>
      <c r="I187" s="25">
        <f t="shared" si="250"/>
        <v>-0.450878515788301</v>
      </c>
      <c r="J187" s="21">
        <v>28.6276</v>
      </c>
      <c r="K187" s="2">
        <f t="shared" si="251"/>
        <v>0.109515190741767</v>
      </c>
      <c r="L187" s="25">
        <f t="shared" si="252"/>
        <v>-0.216654666449576</v>
      </c>
      <c r="M187" s="21">
        <v>104.8884</v>
      </c>
      <c r="N187" s="2">
        <f t="shared" si="253"/>
        <v>0.058282607840229</v>
      </c>
      <c r="O187" s="25">
        <f t="shared" si="254"/>
        <v>0.696709738156522</v>
      </c>
      <c r="P187" s="9">
        <v>1592658.85</v>
      </c>
      <c r="Q187" s="2">
        <f t="shared" si="255"/>
        <v>0.120525104280405</v>
      </c>
      <c r="R187" s="25">
        <f t="shared" si="256"/>
        <v>-0.816277538129851</v>
      </c>
      <c r="S187" s="9">
        <v>8502.3</v>
      </c>
      <c r="T187" s="2">
        <f t="shared" si="257"/>
        <v>-0.0374936321956191</v>
      </c>
      <c r="U187" s="25">
        <f t="shared" si="258"/>
        <v>-1.42151170201977</v>
      </c>
      <c r="V187" s="21">
        <v>0.0159</v>
      </c>
      <c r="W187" s="2">
        <f t="shared" si="259"/>
        <v>0.00632911392405067</v>
      </c>
      <c r="X187" s="25">
        <f t="shared" si="260"/>
        <v>-0.509598990170466</v>
      </c>
      <c r="Y187" s="21">
        <v>0.3631</v>
      </c>
      <c r="Z187" s="2">
        <f t="shared" si="261"/>
        <v>1.43038821954485</v>
      </c>
      <c r="AA187" s="25">
        <f t="shared" si="262"/>
        <v>2.06746145701026</v>
      </c>
    </row>
    <row r="188" spans="1:27">
      <c r="A188" s="8">
        <v>420000</v>
      </c>
      <c r="B188" s="8">
        <v>2019</v>
      </c>
      <c r="C188" s="1" t="s">
        <v>76</v>
      </c>
      <c r="D188" s="8">
        <v>488264</v>
      </c>
      <c r="E188" s="2">
        <f t="shared" si="263"/>
        <v>-0.11535318726435</v>
      </c>
      <c r="F188" s="25">
        <f t="shared" si="264"/>
        <v>-1.20996668684535</v>
      </c>
      <c r="G188" s="21">
        <v>327.361407549796</v>
      </c>
      <c r="H188" s="2">
        <f t="shared" si="249"/>
        <v>0.087109625824608</v>
      </c>
      <c r="I188" s="25">
        <f t="shared" si="250"/>
        <v>-0.494272573944684</v>
      </c>
      <c r="J188" s="21">
        <v>31.5268</v>
      </c>
      <c r="K188" s="2">
        <f t="shared" si="251"/>
        <v>0.101272897483547</v>
      </c>
      <c r="L188" s="25">
        <f t="shared" si="252"/>
        <v>-0.333234207112853</v>
      </c>
      <c r="M188" s="21">
        <v>106.7237</v>
      </c>
      <c r="N188" s="2">
        <f t="shared" si="253"/>
        <v>0.0174976451161424</v>
      </c>
      <c r="O188" s="25">
        <f t="shared" si="254"/>
        <v>-1.02427356399026</v>
      </c>
      <c r="P188" s="9">
        <v>1780905.28</v>
      </c>
      <c r="Q188" s="2">
        <f t="shared" si="255"/>
        <v>0.118196329364572</v>
      </c>
      <c r="R188" s="25">
        <f t="shared" si="256"/>
        <v>-0.852011094081011</v>
      </c>
      <c r="S188" s="9">
        <v>8712.3</v>
      </c>
      <c r="T188" s="2">
        <f t="shared" si="257"/>
        <v>0.0246991990402596</v>
      </c>
      <c r="U188" s="25">
        <f t="shared" si="258"/>
        <v>-0.198842885513935</v>
      </c>
      <c r="V188" s="21">
        <v>0.0161</v>
      </c>
      <c r="W188" s="2">
        <f t="shared" si="259"/>
        <v>0.0125786163522013</v>
      </c>
      <c r="X188" s="25">
        <f t="shared" si="260"/>
        <v>-0.47650293147358</v>
      </c>
      <c r="Y188" s="21">
        <v>0.5726</v>
      </c>
      <c r="Z188" s="2">
        <f t="shared" si="261"/>
        <v>0.576976039658496</v>
      </c>
      <c r="AA188" s="25">
        <f t="shared" si="262"/>
        <v>0.590307993332607</v>
      </c>
    </row>
    <row r="189" spans="1:27">
      <c r="A189" s="8">
        <v>420000</v>
      </c>
      <c r="B189" s="8">
        <v>2020</v>
      </c>
      <c r="C189" s="1" t="s">
        <v>76</v>
      </c>
      <c r="D189" s="8">
        <v>475798</v>
      </c>
      <c r="E189" s="2">
        <f t="shared" si="263"/>
        <v>-0.0255312699687055</v>
      </c>
      <c r="F189" s="25">
        <f t="shared" si="264"/>
        <v>-0.807106827942874</v>
      </c>
      <c r="G189" s="21">
        <v>347.805839886393</v>
      </c>
      <c r="H189" s="2">
        <f t="shared" si="249"/>
        <v>0.0624521762953598</v>
      </c>
      <c r="I189" s="25">
        <f t="shared" si="250"/>
        <v>-0.548459960835637</v>
      </c>
      <c r="J189" s="21">
        <v>33.8967</v>
      </c>
      <c r="K189" s="2">
        <f t="shared" si="251"/>
        <v>0.0751709656546178</v>
      </c>
      <c r="L189" s="25">
        <f t="shared" si="252"/>
        <v>-0.70242165624978</v>
      </c>
      <c r="M189" s="21">
        <v>107.3005</v>
      </c>
      <c r="N189" s="2">
        <f t="shared" si="253"/>
        <v>0.00540461022247163</v>
      </c>
      <c r="O189" s="25">
        <f t="shared" si="254"/>
        <v>-1.53455749547452</v>
      </c>
      <c r="P189" s="9">
        <v>1980710.14</v>
      </c>
      <c r="Q189" s="2">
        <f t="shared" si="255"/>
        <v>0.112192861823623</v>
      </c>
      <c r="R189" s="25">
        <f t="shared" si="256"/>
        <v>-0.944130449119094</v>
      </c>
      <c r="S189" s="9">
        <v>8592.3</v>
      </c>
      <c r="T189" s="2">
        <f t="shared" si="257"/>
        <v>-0.0137736303846286</v>
      </c>
      <c r="U189" s="25">
        <f t="shared" si="258"/>
        <v>-0.955192578650626</v>
      </c>
      <c r="V189" s="21">
        <v>0.0181</v>
      </c>
      <c r="W189" s="2">
        <f t="shared" si="259"/>
        <v>0.124223602484472</v>
      </c>
      <c r="X189" s="25">
        <f t="shared" si="260"/>
        <v>0.114745580984418</v>
      </c>
      <c r="Y189" s="21">
        <v>0.7082</v>
      </c>
      <c r="Z189" s="2">
        <f t="shared" si="261"/>
        <v>0.236814530213063</v>
      </c>
      <c r="AA189" s="25">
        <f t="shared" si="262"/>
        <v>0.00152948310082627</v>
      </c>
    </row>
    <row r="190" spans="1:27">
      <c r="A190" s="8">
        <v>420000</v>
      </c>
      <c r="B190" s="8">
        <v>2021</v>
      </c>
      <c r="C190" s="1" t="s">
        <v>76</v>
      </c>
      <c r="D190" s="8">
        <v>442976</v>
      </c>
      <c r="E190" s="2">
        <f t="shared" si="263"/>
        <v>-0.0689830558346189</v>
      </c>
      <c r="F190" s="25">
        <f t="shared" si="264"/>
        <v>-1.00199222841129</v>
      </c>
      <c r="G190" s="21">
        <v>380.683439408819</v>
      </c>
      <c r="H190" s="2">
        <f t="shared" si="249"/>
        <v>0.0945286011677238</v>
      </c>
      <c r="I190" s="25">
        <f t="shared" si="250"/>
        <v>-0.477968580834002</v>
      </c>
      <c r="J190" s="21">
        <v>37.9912</v>
      </c>
      <c r="K190" s="2">
        <f t="shared" si="251"/>
        <v>0.120793469570784</v>
      </c>
      <c r="L190" s="25">
        <f t="shared" si="252"/>
        <v>-0.0571339451930362</v>
      </c>
      <c r="M190" s="21">
        <v>110.6047</v>
      </c>
      <c r="N190" s="2">
        <f t="shared" si="253"/>
        <v>0.0307938919203545</v>
      </c>
      <c r="O190" s="25">
        <f t="shared" si="254"/>
        <v>-0.463218282756483</v>
      </c>
      <c r="P190" s="9">
        <v>2184267.04</v>
      </c>
      <c r="Q190" s="2">
        <f t="shared" si="255"/>
        <v>0.102769656139591</v>
      </c>
      <c r="R190" s="25">
        <f t="shared" si="256"/>
        <v>-1.08872349040453</v>
      </c>
      <c r="S190" s="9">
        <v>8690.04</v>
      </c>
      <c r="T190" s="2">
        <f t="shared" si="257"/>
        <v>0.0113753011417201</v>
      </c>
      <c r="U190" s="25">
        <f t="shared" si="258"/>
        <v>-0.460781667703574</v>
      </c>
      <c r="V190" s="21">
        <v>0.0189</v>
      </c>
      <c r="W190" s="2">
        <f t="shared" si="259"/>
        <v>0.0441988950276242</v>
      </c>
      <c r="X190" s="25">
        <f t="shared" si="260"/>
        <v>-0.309048544330732</v>
      </c>
      <c r="Y190" s="21">
        <v>0.0999</v>
      </c>
      <c r="Z190" s="2">
        <f t="shared" si="261"/>
        <v>-0.858938153064106</v>
      </c>
      <c r="AA190" s="25">
        <f t="shared" si="262"/>
        <v>-1.89508613779705</v>
      </c>
    </row>
    <row r="191" spans="1:27">
      <c r="A191" s="8">
        <v>430000</v>
      </c>
      <c r="B191" s="8">
        <v>2011</v>
      </c>
      <c r="C191" s="1" t="s">
        <v>77</v>
      </c>
      <c r="D191" s="8">
        <v>107954</v>
      </c>
      <c r="E191" s="10">
        <f>AVERAGE(E192:E201)</f>
        <v>0.16831538794535</v>
      </c>
      <c r="F191" s="11">
        <f>STDEVP(E192:E201)</f>
        <v>0.231687442491978</v>
      </c>
      <c r="G191" s="21">
        <v>29.74</v>
      </c>
      <c r="H191" s="10">
        <f>AVERAGE(H192:H201)</f>
        <v>0.368289993747246</v>
      </c>
      <c r="I191" s="11">
        <f>STDEVP(H192:H201)</f>
        <v>0.592750886299549</v>
      </c>
      <c r="J191" s="21">
        <v>6.996</v>
      </c>
      <c r="K191" s="10">
        <f>AVERAGE(K192:K201)</f>
        <v>0.193473051619226</v>
      </c>
      <c r="L191" s="11">
        <f>STDEVP(K192:K201)</f>
        <v>0.167033174677041</v>
      </c>
      <c r="M191" s="21">
        <v>51.9021</v>
      </c>
      <c r="N191" s="10">
        <f>AVERAGE(N192:N201)</f>
        <v>0.0682382696178809</v>
      </c>
      <c r="O191" s="11">
        <f>STDEVP(N192:N201)</f>
        <v>0.0453432429471563</v>
      </c>
      <c r="P191" s="9">
        <v>440833.2</v>
      </c>
      <c r="Q191" s="10">
        <f>AVERAGE(Q192:Q201)</f>
        <v>0.191178094973862</v>
      </c>
      <c r="R191" s="11">
        <f>STDEVP(Q192:Q201)</f>
        <v>0.149632400660933</v>
      </c>
      <c r="S191" s="9">
        <v>5358.9</v>
      </c>
      <c r="T191" s="10">
        <f>AVERAGE(T192:T201)</f>
        <v>0.0771242924025912</v>
      </c>
      <c r="U191" s="11">
        <f>STDEVP(T192:T201)</f>
        <v>0.115122577433279</v>
      </c>
      <c r="V191" s="21">
        <v>0.0093</v>
      </c>
      <c r="W191" s="10">
        <f>AVERAGE(W192:W201)</f>
        <v>0.039583156951654</v>
      </c>
      <c r="X191" s="11">
        <f>STDEVP(W192:W201)</f>
        <v>0.129626979399691</v>
      </c>
      <c r="Y191" s="21">
        <v>0.0561</v>
      </c>
      <c r="Z191" s="10">
        <f>AVERAGE(Z192:Z201)</f>
        <v>0.284958789814527</v>
      </c>
      <c r="AA191" s="11">
        <f>STDEVP(Z192:Z201)</f>
        <v>0.58994399161788</v>
      </c>
    </row>
    <row r="192" spans="1:27">
      <c r="A192" s="8">
        <v>430000</v>
      </c>
      <c r="B192" s="8">
        <v>2012</v>
      </c>
      <c r="C192" s="1" t="s">
        <v>77</v>
      </c>
      <c r="D192" s="8">
        <v>131503</v>
      </c>
      <c r="E192" s="2">
        <f>D192/D191-1</f>
        <v>0.218139207440206</v>
      </c>
      <c r="F192" s="25">
        <f>STANDARDIZE(E192,E$191,F$191)</f>
        <v>0.215047561313475</v>
      </c>
      <c r="G192" s="21">
        <v>91.93</v>
      </c>
      <c r="H192" s="2">
        <f t="shared" ref="H192:H201" si="265">G192/G191-1</f>
        <v>2.091123066577</v>
      </c>
      <c r="I192" s="25">
        <f t="shared" ref="I192:I201" si="266">STANDARDIZE(H192,H$191,I$191)</f>
        <v>2.90650442310619</v>
      </c>
      <c r="J192" s="21">
        <v>8.3128</v>
      </c>
      <c r="K192" s="2">
        <f t="shared" ref="K192:K201" si="267">J192/J191-1</f>
        <v>0.18822184105203</v>
      </c>
      <c r="L192" s="25">
        <f t="shared" ref="L192:L201" si="268">STANDARDIZE(K192,K$191,L$191)</f>
        <v>-0.0314381294455397</v>
      </c>
      <c r="M192" s="21">
        <v>57.5061</v>
      </c>
      <c r="N192" s="2">
        <f t="shared" ref="N192:N201" si="269">M192/M191-1</f>
        <v>0.107972509782841</v>
      </c>
      <c r="O192" s="25">
        <f t="shared" ref="O192:O201" si="270">STANDARDIZE(N192,N$191,O$191)</f>
        <v>0.876299037791963</v>
      </c>
      <c r="P192" s="9">
        <v>632815.23</v>
      </c>
      <c r="Q192" s="2">
        <f t="shared" ref="Q192:Q201" si="271">P192/P191-1</f>
        <v>0.435498120377503</v>
      </c>
      <c r="R192" s="25">
        <f t="shared" ref="R192:R201" si="272">STANDARDIZE(Q192,Q$191,R$191)</f>
        <v>1.63280161465343</v>
      </c>
      <c r="S192" s="9">
        <v>5688.4</v>
      </c>
      <c r="T192" s="2">
        <f t="shared" ref="T192:T201" si="273">S192/S191-1</f>
        <v>0.0614864990949635</v>
      </c>
      <c r="U192" s="25">
        <f t="shared" ref="U192:U201" si="274">STANDARDIZE(T192,T$191,U$191)</f>
        <v>-0.135836025011608</v>
      </c>
      <c r="V192" s="21">
        <v>0.0111</v>
      </c>
      <c r="W192" s="2">
        <f t="shared" ref="W192:W201" si="275">V192/V191-1</f>
        <v>0.193548387096774</v>
      </c>
      <c r="X192" s="25">
        <f t="shared" ref="X192:X201" si="276">STANDARDIZE(W192,W$191,X$191)</f>
        <v>1.1877560586395</v>
      </c>
      <c r="Y192" s="21">
        <v>0.0623</v>
      </c>
      <c r="Z192" s="2">
        <f t="shared" ref="Z192:Z201" si="277">Y192/Y191-1</f>
        <v>0.110516934046346</v>
      </c>
      <c r="AA192" s="25">
        <f t="shared" ref="AA192:AA201" si="278">STANDARDIZE(Z192,Z$191,AA$191)</f>
        <v>-0.295692232223243</v>
      </c>
    </row>
    <row r="193" spans="1:27">
      <c r="A193" s="8">
        <v>430000</v>
      </c>
      <c r="B193" s="8">
        <v>2013</v>
      </c>
      <c r="C193" s="1" t="s">
        <v>77</v>
      </c>
      <c r="D193" s="8">
        <v>203547</v>
      </c>
      <c r="E193" s="2">
        <f t="shared" ref="E193:E201" si="279">D193/D192-1</f>
        <v>0.547850619377505</v>
      </c>
      <c r="F193" s="25">
        <f t="shared" ref="F193:F201" si="280">STANDARDIZE(E193,E$191,F$191)</f>
        <v>1.63813466690279</v>
      </c>
      <c r="G193" s="21">
        <v>146.13</v>
      </c>
      <c r="H193" s="2">
        <f t="shared" si="265"/>
        <v>0.58957902752094</v>
      </c>
      <c r="I193" s="25">
        <f t="shared" si="266"/>
        <v>0.373325521544416</v>
      </c>
      <c r="J193" s="21">
        <v>9.1622</v>
      </c>
      <c r="K193" s="2">
        <f t="shared" si="267"/>
        <v>0.102179770955635</v>
      </c>
      <c r="L193" s="25">
        <f t="shared" si="268"/>
        <v>-0.546557777160776</v>
      </c>
      <c r="M193" s="21">
        <v>62.71</v>
      </c>
      <c r="N193" s="2">
        <f t="shared" si="269"/>
        <v>0.0904930085677866</v>
      </c>
      <c r="O193" s="25">
        <f t="shared" si="270"/>
        <v>0.490806071719257</v>
      </c>
      <c r="P193" s="9">
        <v>792941.2</v>
      </c>
      <c r="Q193" s="2">
        <f t="shared" si="271"/>
        <v>0.253037478254118</v>
      </c>
      <c r="R193" s="25">
        <f t="shared" si="272"/>
        <v>0.41340901440477</v>
      </c>
      <c r="S193" s="9">
        <v>7090.9</v>
      </c>
      <c r="T193" s="2">
        <f t="shared" si="273"/>
        <v>0.24655439139301</v>
      </c>
      <c r="U193" s="25">
        <f t="shared" si="274"/>
        <v>1.47173649833035</v>
      </c>
      <c r="V193" s="21">
        <v>0.0142</v>
      </c>
      <c r="W193" s="2">
        <f t="shared" si="275"/>
        <v>0.279279279279279</v>
      </c>
      <c r="X193" s="25">
        <f t="shared" si="276"/>
        <v>1.84912217686218</v>
      </c>
      <c r="Y193" s="21">
        <v>0.0756</v>
      </c>
      <c r="Z193" s="2">
        <f t="shared" si="277"/>
        <v>0.213483146067416</v>
      </c>
      <c r="AA193" s="25">
        <f t="shared" si="278"/>
        <v>-0.121156660229888</v>
      </c>
    </row>
    <row r="194" spans="1:27">
      <c r="A194" s="8">
        <v>430000</v>
      </c>
      <c r="B194" s="8">
        <v>2014</v>
      </c>
      <c r="C194" s="1" t="s">
        <v>77</v>
      </c>
      <c r="D194" s="8">
        <v>313711</v>
      </c>
      <c r="E194" s="2">
        <f t="shared" si="279"/>
        <v>0.541221437800606</v>
      </c>
      <c r="F194" s="25">
        <f t="shared" si="280"/>
        <v>1.60952206060183</v>
      </c>
      <c r="G194" s="21">
        <v>175.69</v>
      </c>
      <c r="H194" s="2">
        <f t="shared" si="265"/>
        <v>0.202285636077465</v>
      </c>
      <c r="I194" s="25">
        <f t="shared" si="266"/>
        <v>-0.280057544419917</v>
      </c>
      <c r="J194" s="21">
        <v>9.692</v>
      </c>
      <c r="K194" s="2">
        <f t="shared" si="267"/>
        <v>0.057824539957652</v>
      </c>
      <c r="L194" s="25">
        <f t="shared" si="268"/>
        <v>-0.812105211577586</v>
      </c>
      <c r="M194" s="21">
        <v>65.5915</v>
      </c>
      <c r="N194" s="2">
        <f t="shared" si="269"/>
        <v>0.0459496093127092</v>
      </c>
      <c r="O194" s="25">
        <f t="shared" si="270"/>
        <v>-0.491554173378099</v>
      </c>
      <c r="P194" s="9">
        <v>935322.29</v>
      </c>
      <c r="Q194" s="2">
        <f t="shared" si="271"/>
        <v>0.179560716481878</v>
      </c>
      <c r="R194" s="25">
        <f t="shared" si="272"/>
        <v>-0.0776394580362939</v>
      </c>
      <c r="S194" s="9">
        <v>7266.38</v>
      </c>
      <c r="T194" s="2">
        <f t="shared" si="273"/>
        <v>0.0247472112143734</v>
      </c>
      <c r="U194" s="25">
        <f t="shared" si="274"/>
        <v>-0.454967933797118</v>
      </c>
      <c r="V194" s="21">
        <v>0.0155</v>
      </c>
      <c r="W194" s="2">
        <f t="shared" si="275"/>
        <v>0.0915492957746478</v>
      </c>
      <c r="X194" s="25">
        <f t="shared" si="276"/>
        <v>0.40088983839361</v>
      </c>
      <c r="Y194" s="21">
        <v>0.088</v>
      </c>
      <c r="Z194" s="2">
        <f t="shared" si="277"/>
        <v>0.164021164021164</v>
      </c>
      <c r="AA194" s="25">
        <f t="shared" si="278"/>
        <v>-0.20499848716435</v>
      </c>
    </row>
    <row r="195" spans="1:27">
      <c r="A195" s="8">
        <v>430000</v>
      </c>
      <c r="B195" s="8">
        <v>2015</v>
      </c>
      <c r="C195" s="1" t="s">
        <v>77</v>
      </c>
      <c r="D195" s="8">
        <v>340375</v>
      </c>
      <c r="E195" s="2">
        <f t="shared" si="279"/>
        <v>0.0849954257262258</v>
      </c>
      <c r="F195" s="25">
        <f t="shared" si="280"/>
        <v>-0.359622262315788</v>
      </c>
      <c r="G195" s="21">
        <v>208.35</v>
      </c>
      <c r="H195" s="2">
        <f t="shared" si="265"/>
        <v>0.185895611588593</v>
      </c>
      <c r="I195" s="25">
        <f t="shared" si="266"/>
        <v>-0.307708324651039</v>
      </c>
      <c r="J195" s="21">
        <v>15.8506</v>
      </c>
      <c r="K195" s="2">
        <f t="shared" si="267"/>
        <v>0.635431283532811</v>
      </c>
      <c r="L195" s="25">
        <f t="shared" si="268"/>
        <v>2.64593086234583</v>
      </c>
      <c r="M195" s="21">
        <v>67.5674</v>
      </c>
      <c r="N195" s="2">
        <f t="shared" si="269"/>
        <v>0.0301243301342402</v>
      </c>
      <c r="O195" s="25">
        <f t="shared" si="270"/>
        <v>-0.840564922276496</v>
      </c>
      <c r="P195" s="9">
        <v>1076348.9</v>
      </c>
      <c r="Q195" s="2">
        <f t="shared" si="271"/>
        <v>0.150778626263681</v>
      </c>
      <c r="R195" s="25">
        <f t="shared" si="272"/>
        <v>-0.269991449256548</v>
      </c>
      <c r="S195" s="9">
        <v>7276.38</v>
      </c>
      <c r="T195" s="2">
        <f t="shared" si="273"/>
        <v>0.00137620107949221</v>
      </c>
      <c r="U195" s="25">
        <f t="shared" si="274"/>
        <v>-0.657977722632207</v>
      </c>
      <c r="V195" s="21">
        <v>0.0139</v>
      </c>
      <c r="W195" s="2">
        <f t="shared" si="275"/>
        <v>-0.103225806451613</v>
      </c>
      <c r="X195" s="25">
        <f t="shared" si="276"/>
        <v>-1.10169166993339</v>
      </c>
      <c r="Y195" s="21">
        <v>0.1227</v>
      </c>
      <c r="Z195" s="2">
        <f t="shared" si="277"/>
        <v>0.394318181818182</v>
      </c>
      <c r="AA195" s="25">
        <f t="shared" si="278"/>
        <v>0.185372499012566</v>
      </c>
    </row>
    <row r="196" spans="1:27">
      <c r="A196" s="8">
        <v>430000</v>
      </c>
      <c r="B196" s="8">
        <v>2016</v>
      </c>
      <c r="C196" s="1" t="s">
        <v>77</v>
      </c>
      <c r="D196" s="8">
        <v>329869</v>
      </c>
      <c r="E196" s="2">
        <f t="shared" si="279"/>
        <v>-0.0308659566654426</v>
      </c>
      <c r="F196" s="25">
        <f t="shared" si="280"/>
        <v>-0.859698490640851</v>
      </c>
      <c r="G196" s="21">
        <v>223.755471260304</v>
      </c>
      <c r="H196" s="2">
        <f t="shared" si="265"/>
        <v>0.0739403468217135</v>
      </c>
      <c r="I196" s="25">
        <f t="shared" si="266"/>
        <v>-0.496582381787923</v>
      </c>
      <c r="J196" s="21">
        <v>18.294</v>
      </c>
      <c r="K196" s="2">
        <f t="shared" si="267"/>
        <v>0.154151893303724</v>
      </c>
      <c r="L196" s="25">
        <f t="shared" si="268"/>
        <v>-0.235409273586099</v>
      </c>
      <c r="M196" s="21">
        <v>69.8554</v>
      </c>
      <c r="N196" s="2">
        <f t="shared" si="269"/>
        <v>0.0338624839789603</v>
      </c>
      <c r="O196" s="25">
        <f t="shared" si="270"/>
        <v>-0.758123667488509</v>
      </c>
      <c r="P196" s="9">
        <v>1285322.52</v>
      </c>
      <c r="Q196" s="2">
        <f t="shared" si="271"/>
        <v>0.194150446941508</v>
      </c>
      <c r="R196" s="25">
        <f t="shared" si="272"/>
        <v>0.0198643606232085</v>
      </c>
      <c r="S196" s="9">
        <v>7257.48</v>
      </c>
      <c r="T196" s="2">
        <f t="shared" si="273"/>
        <v>-0.00259744543303131</v>
      </c>
      <c r="U196" s="25">
        <f t="shared" si="274"/>
        <v>-0.692494379582721</v>
      </c>
      <c r="V196" s="21">
        <v>0.0119</v>
      </c>
      <c r="W196" s="2">
        <f t="shared" si="275"/>
        <v>-0.143884892086331</v>
      </c>
      <c r="X196" s="25">
        <f t="shared" si="276"/>
        <v>-1.41535388610947</v>
      </c>
      <c r="Y196" s="21">
        <v>0.086</v>
      </c>
      <c r="Z196" s="2">
        <f t="shared" si="277"/>
        <v>-0.299103504482478</v>
      </c>
      <c r="AA196" s="25">
        <f t="shared" si="278"/>
        <v>-0.990030075050439</v>
      </c>
    </row>
    <row r="197" spans="1:27">
      <c r="A197" s="8">
        <v>430000</v>
      </c>
      <c r="B197" s="8">
        <v>2017</v>
      </c>
      <c r="C197" s="1" t="s">
        <v>77</v>
      </c>
      <c r="D197" s="8">
        <v>460355</v>
      </c>
      <c r="E197" s="2">
        <f t="shared" si="279"/>
        <v>0.395569150177798</v>
      </c>
      <c r="F197" s="25">
        <f t="shared" si="280"/>
        <v>0.98086352798476</v>
      </c>
      <c r="G197" s="21">
        <v>267.167780670485</v>
      </c>
      <c r="H197" s="2">
        <f t="shared" si="265"/>
        <v>0.194016750364409</v>
      </c>
      <c r="I197" s="25">
        <f t="shared" si="266"/>
        <v>-0.294007562723014</v>
      </c>
      <c r="J197" s="21">
        <v>22.1037</v>
      </c>
      <c r="K197" s="2">
        <f t="shared" si="267"/>
        <v>0.208248606100361</v>
      </c>
      <c r="L197" s="25">
        <f t="shared" si="268"/>
        <v>0.0884588017302748</v>
      </c>
      <c r="M197" s="21">
        <v>76.462</v>
      </c>
      <c r="N197" s="2">
        <f t="shared" si="269"/>
        <v>0.0945753656839701</v>
      </c>
      <c r="O197" s="25">
        <f t="shared" si="270"/>
        <v>0.580838386367353</v>
      </c>
      <c r="P197" s="9">
        <v>1898039</v>
      </c>
      <c r="Q197" s="2">
        <f t="shared" si="271"/>
        <v>0.476702516657064</v>
      </c>
      <c r="R197" s="25">
        <f t="shared" si="272"/>
        <v>1.90817243071706</v>
      </c>
      <c r="S197" s="9">
        <v>9803</v>
      </c>
      <c r="T197" s="2">
        <f t="shared" si="273"/>
        <v>0.350744335499374</v>
      </c>
      <c r="U197" s="25">
        <f t="shared" si="274"/>
        <v>2.37677134405163</v>
      </c>
      <c r="V197" s="21">
        <v>0.0136</v>
      </c>
      <c r="W197" s="2">
        <f t="shared" si="275"/>
        <v>0.142857142857143</v>
      </c>
      <c r="X197" s="25">
        <f t="shared" si="276"/>
        <v>0.796701322392576</v>
      </c>
      <c r="Y197" s="21">
        <v>0.1466</v>
      </c>
      <c r="Z197" s="2">
        <f t="shared" si="277"/>
        <v>0.704651162790698</v>
      </c>
      <c r="AA197" s="25">
        <f t="shared" si="278"/>
        <v>0.711410538863518</v>
      </c>
    </row>
    <row r="198" spans="1:27">
      <c r="A198" s="8">
        <v>430000</v>
      </c>
      <c r="B198" s="8">
        <v>2018</v>
      </c>
      <c r="C198" s="1" t="s">
        <v>77</v>
      </c>
      <c r="D198" s="8">
        <v>484357</v>
      </c>
      <c r="E198" s="2">
        <f t="shared" si="279"/>
        <v>0.0521380239163254</v>
      </c>
      <c r="F198" s="25">
        <f t="shared" si="280"/>
        <v>-0.50144005553105</v>
      </c>
      <c r="G198" s="21">
        <v>296.227694663353</v>
      </c>
      <c r="H198" s="2">
        <f t="shared" si="265"/>
        <v>0.108770278811087</v>
      </c>
      <c r="I198" s="25">
        <f t="shared" si="266"/>
        <v>-0.437822567514491</v>
      </c>
      <c r="J198" s="21">
        <v>29.3242</v>
      </c>
      <c r="K198" s="2">
        <f t="shared" si="267"/>
        <v>0.3266647665323</v>
      </c>
      <c r="L198" s="25">
        <f t="shared" si="268"/>
        <v>0.797396775644121</v>
      </c>
      <c r="M198" s="21">
        <v>89.5967</v>
      </c>
      <c r="N198" s="2">
        <f t="shared" si="269"/>
        <v>0.171780753838508</v>
      </c>
      <c r="O198" s="25">
        <f t="shared" si="270"/>
        <v>2.28352622112399</v>
      </c>
      <c r="P198" s="9">
        <v>2001617.23</v>
      </c>
      <c r="Q198" s="2">
        <f t="shared" si="271"/>
        <v>0.0545711810979648</v>
      </c>
      <c r="R198" s="25">
        <f t="shared" si="272"/>
        <v>-0.912950091507578</v>
      </c>
      <c r="S198" s="9">
        <v>10123</v>
      </c>
      <c r="T198" s="2">
        <f t="shared" si="273"/>
        <v>0.0326430684484342</v>
      </c>
      <c r="U198" s="25">
        <f t="shared" si="274"/>
        <v>-0.386381411412862</v>
      </c>
      <c r="V198" s="21">
        <v>0.0126</v>
      </c>
      <c r="W198" s="2">
        <f t="shared" si="275"/>
        <v>-0.0735294117647058</v>
      </c>
      <c r="X198" s="25">
        <f t="shared" si="276"/>
        <v>-0.872600512950236</v>
      </c>
      <c r="Y198" s="21">
        <v>0.3566</v>
      </c>
      <c r="Z198" s="2">
        <f t="shared" si="277"/>
        <v>1.43246930422919</v>
      </c>
      <c r="AA198" s="25">
        <f t="shared" si="278"/>
        <v>1.94511772425667</v>
      </c>
    </row>
    <row r="199" spans="1:27">
      <c r="A199" s="8">
        <v>430000</v>
      </c>
      <c r="B199" s="8">
        <v>2019</v>
      </c>
      <c r="C199" s="1" t="s">
        <v>77</v>
      </c>
      <c r="D199" s="8">
        <v>446340</v>
      </c>
      <c r="E199" s="2">
        <f t="shared" si="279"/>
        <v>-0.0784896264532153</v>
      </c>
      <c r="F199" s="25">
        <f t="shared" si="280"/>
        <v>-1.0652498544763</v>
      </c>
      <c r="G199" s="21">
        <v>319.12997713933</v>
      </c>
      <c r="H199" s="2">
        <f t="shared" si="265"/>
        <v>0.0773131036988428</v>
      </c>
      <c r="I199" s="25">
        <f t="shared" si="266"/>
        <v>-0.490892374476108</v>
      </c>
      <c r="J199" s="21">
        <v>32.0815</v>
      </c>
      <c r="K199" s="2">
        <f t="shared" si="267"/>
        <v>0.0940281405801351</v>
      </c>
      <c r="L199" s="25">
        <f t="shared" si="268"/>
        <v>-0.595360240451444</v>
      </c>
      <c r="M199" s="21">
        <v>92.0527</v>
      </c>
      <c r="N199" s="2">
        <f t="shared" si="269"/>
        <v>0.0274117238692944</v>
      </c>
      <c r="O199" s="25">
        <f t="shared" si="270"/>
        <v>-0.900388748025068</v>
      </c>
      <c r="P199" s="9">
        <v>2030592.97</v>
      </c>
      <c r="Q199" s="2">
        <f t="shared" si="271"/>
        <v>0.0144761643563589</v>
      </c>
      <c r="R199" s="25">
        <f t="shared" si="272"/>
        <v>-1.18090687469427</v>
      </c>
      <c r="S199" s="9">
        <v>10165</v>
      </c>
      <c r="T199" s="2">
        <f t="shared" si="273"/>
        <v>0.00414896769732298</v>
      </c>
      <c r="U199" s="25">
        <f t="shared" si="274"/>
        <v>-0.633892380906447</v>
      </c>
      <c r="V199" s="21">
        <v>0.0122</v>
      </c>
      <c r="W199" s="2">
        <f t="shared" si="275"/>
        <v>-0.0317460317460317</v>
      </c>
      <c r="X199" s="25">
        <f t="shared" si="276"/>
        <v>-0.550264991346824</v>
      </c>
      <c r="Y199" s="21">
        <v>0.6285</v>
      </c>
      <c r="Z199" s="2">
        <f t="shared" si="277"/>
        <v>0.762478968031408</v>
      </c>
      <c r="AA199" s="25">
        <f t="shared" si="278"/>
        <v>0.809433073311443</v>
      </c>
    </row>
    <row r="200" spans="1:27">
      <c r="A200" s="8">
        <v>430000</v>
      </c>
      <c r="B200" s="8">
        <v>2020</v>
      </c>
      <c r="C200" s="1" t="s">
        <v>77</v>
      </c>
      <c r="D200" s="8">
        <v>457607</v>
      </c>
      <c r="E200" s="2">
        <f t="shared" si="279"/>
        <v>0.0252430882287045</v>
      </c>
      <c r="F200" s="25">
        <f t="shared" si="280"/>
        <v>-0.617522892815389</v>
      </c>
      <c r="G200" s="21">
        <v>340.610919388074</v>
      </c>
      <c r="H200" s="2">
        <f t="shared" si="265"/>
        <v>0.0673109509839798</v>
      </c>
      <c r="I200" s="25">
        <f t="shared" si="266"/>
        <v>-0.507766499755456</v>
      </c>
      <c r="J200" s="21">
        <v>33.4255</v>
      </c>
      <c r="K200" s="2">
        <f t="shared" si="267"/>
        <v>0.0418933029939375</v>
      </c>
      <c r="L200" s="25">
        <f t="shared" si="268"/>
        <v>-0.907482893253801</v>
      </c>
      <c r="M200" s="21">
        <v>94.0341</v>
      </c>
      <c r="N200" s="2">
        <f t="shared" si="269"/>
        <v>0.0215246266540796</v>
      </c>
      <c r="O200" s="25">
        <f t="shared" si="270"/>
        <v>-1.03022280559514</v>
      </c>
      <c r="P200" s="9">
        <v>2143013.82</v>
      </c>
      <c r="Q200" s="2">
        <f t="shared" si="271"/>
        <v>0.0553635571780788</v>
      </c>
      <c r="R200" s="25">
        <f t="shared" si="272"/>
        <v>-0.907654606862447</v>
      </c>
      <c r="S200" s="9">
        <v>10695</v>
      </c>
      <c r="T200" s="2">
        <f t="shared" si="273"/>
        <v>0.0521396950319724</v>
      </c>
      <c r="U200" s="25">
        <f t="shared" si="274"/>
        <v>-0.217026042394673</v>
      </c>
      <c r="V200" s="21">
        <v>0.0122</v>
      </c>
      <c r="W200" s="2">
        <f t="shared" si="275"/>
        <v>0</v>
      </c>
      <c r="X200" s="25">
        <f t="shared" si="276"/>
        <v>-0.305362025212387</v>
      </c>
      <c r="Y200" s="21">
        <v>0.7829</v>
      </c>
      <c r="Z200" s="2">
        <f t="shared" si="277"/>
        <v>0.245664280031822</v>
      </c>
      <c r="AA200" s="25">
        <f t="shared" si="278"/>
        <v>-0.0666071870228607</v>
      </c>
    </row>
    <row r="201" spans="1:27">
      <c r="A201" s="8">
        <v>430000</v>
      </c>
      <c r="B201" s="8">
        <v>2021</v>
      </c>
      <c r="C201" s="1" t="s">
        <v>77</v>
      </c>
      <c r="D201" s="8">
        <v>424363</v>
      </c>
      <c r="E201" s="2">
        <f t="shared" si="279"/>
        <v>-0.0726474900952127</v>
      </c>
      <c r="F201" s="25">
        <f t="shared" si="280"/>
        <v>-1.04003426102347</v>
      </c>
      <c r="G201" s="21">
        <v>372.173686443655</v>
      </c>
      <c r="H201" s="2">
        <f t="shared" si="265"/>
        <v>0.0926651650284296</v>
      </c>
      <c r="I201" s="25">
        <f t="shared" si="266"/>
        <v>-0.464992689322658</v>
      </c>
      <c r="J201" s="21">
        <v>37.64</v>
      </c>
      <c r="K201" s="2">
        <f t="shared" si="267"/>
        <v>0.126086371183677</v>
      </c>
      <c r="L201" s="25">
        <f t="shared" si="268"/>
        <v>-0.403432914244979</v>
      </c>
      <c r="M201" s="21">
        <v>99.5528</v>
      </c>
      <c r="N201" s="2">
        <f t="shared" si="269"/>
        <v>0.0586882843564198</v>
      </c>
      <c r="O201" s="25">
        <f t="shared" si="270"/>
        <v>-0.210615400239255</v>
      </c>
      <c r="P201" s="9">
        <v>2352262.28</v>
      </c>
      <c r="Q201" s="2">
        <f t="shared" si="271"/>
        <v>0.0976421421304694</v>
      </c>
      <c r="R201" s="25">
        <f t="shared" si="272"/>
        <v>-0.625104940041331</v>
      </c>
      <c r="S201" s="9">
        <v>10695</v>
      </c>
      <c r="T201" s="2">
        <f t="shared" si="273"/>
        <v>0</v>
      </c>
      <c r="U201" s="25">
        <f t="shared" si="274"/>
        <v>-0.669931946644346</v>
      </c>
      <c r="V201" s="21">
        <v>0.0127</v>
      </c>
      <c r="W201" s="2">
        <f t="shared" si="275"/>
        <v>0.040983606557377</v>
      </c>
      <c r="X201" s="25">
        <f t="shared" si="276"/>
        <v>0.0108036892644461</v>
      </c>
      <c r="Y201" s="21">
        <v>0.0948</v>
      </c>
      <c r="Z201" s="2">
        <f t="shared" si="277"/>
        <v>-0.878911738408481</v>
      </c>
      <c r="AA201" s="25">
        <f t="shared" si="278"/>
        <v>-1.97284919375342</v>
      </c>
    </row>
    <row r="202" spans="1:27">
      <c r="A202" s="8">
        <v>440000</v>
      </c>
      <c r="B202" s="8">
        <v>2011</v>
      </c>
      <c r="C202" s="1" t="s">
        <v>78</v>
      </c>
      <c r="D202" s="8">
        <v>305840</v>
      </c>
      <c r="E202" s="10">
        <f>AVERAGE(E203:E212)</f>
        <v>0.137652535516065</v>
      </c>
      <c r="F202" s="11">
        <f>STDEVP(E203:E212)</f>
        <v>0.257195593489703</v>
      </c>
      <c r="G202" s="21">
        <v>61.76</v>
      </c>
      <c r="H202" s="10">
        <f>AVERAGE(H203:H212)</f>
        <v>0.234203054007651</v>
      </c>
      <c r="I202" s="11">
        <f>STDEVP(H203:H212)</f>
        <v>0.28238928986413</v>
      </c>
      <c r="J202" s="21">
        <v>15.9937</v>
      </c>
      <c r="K202" s="10">
        <f>AVERAGE(K203:K212)</f>
        <v>0.116220958439228</v>
      </c>
      <c r="L202" s="11">
        <f>STDEVP(K203:K212)</f>
        <v>0.0565242843571787</v>
      </c>
      <c r="M202" s="21">
        <v>93.9006</v>
      </c>
      <c r="N202" s="10">
        <f>AVERAGE(N203:N212)</f>
        <v>0.0215702593200945</v>
      </c>
      <c r="O202" s="11">
        <f>STDEVP(N203:N212)</f>
        <v>0.0433503017493714</v>
      </c>
      <c r="P202" s="9">
        <v>888782.6</v>
      </c>
      <c r="Q202" s="10">
        <f>AVERAGE(Q203:Q212)</f>
        <v>0.147926332469383</v>
      </c>
      <c r="R202" s="11">
        <f>STDEVP(Q203:Q212)</f>
        <v>0.0607087979199896</v>
      </c>
      <c r="S202" s="9">
        <v>19076.7</v>
      </c>
      <c r="T202" s="10">
        <f>AVERAGE(T203:T212)</f>
        <v>0.0226458389092354</v>
      </c>
      <c r="U202" s="11">
        <f>STDEVP(T203:T212)</f>
        <v>0.0232055879318067</v>
      </c>
      <c r="V202" s="21">
        <v>0.0091</v>
      </c>
      <c r="W202" s="10">
        <f>AVERAGE(W203:W212)</f>
        <v>0.0805411564192483</v>
      </c>
      <c r="X202" s="11">
        <f>STDEVP(W203:W212)</f>
        <v>0.125396911492438</v>
      </c>
      <c r="Y202" s="21">
        <v>0.1193</v>
      </c>
      <c r="Z202" s="10">
        <f>AVERAGE(Z203:Z212)</f>
        <v>0.197753777544788</v>
      </c>
      <c r="AA202" s="11">
        <f>STDEVP(Z203:Z212)</f>
        <v>0.519078011533952</v>
      </c>
    </row>
    <row r="203" spans="1:27">
      <c r="A203" s="8">
        <v>440000</v>
      </c>
      <c r="B203" s="8">
        <v>2012</v>
      </c>
      <c r="C203" s="1" t="s">
        <v>78</v>
      </c>
      <c r="D203" s="8">
        <v>348103</v>
      </c>
      <c r="E203" s="2">
        <f>D203/D202-1</f>
        <v>0.138186633533874</v>
      </c>
      <c r="F203" s="25">
        <f>STANDARDIZE(E203,E$202,F$202)</f>
        <v>0.00207662196137232</v>
      </c>
      <c r="G203" s="21">
        <v>123.21</v>
      </c>
      <c r="H203" s="2">
        <f t="shared" ref="H203:H212" si="281">G203/G202-1</f>
        <v>0.994980569948186</v>
      </c>
      <c r="I203" s="25">
        <f t="shared" ref="I203:I212" si="282">STANDARDIZE(H203,H$202,I$202)</f>
        <v>2.69407354757179</v>
      </c>
      <c r="J203" s="21">
        <v>19.2137</v>
      </c>
      <c r="K203" s="2">
        <f t="shared" ref="K203:K212" si="283">J203/J202-1</f>
        <v>0.201329273401402</v>
      </c>
      <c r="L203" s="25">
        <f t="shared" ref="L203:L212" si="284">STANDARDIZE(K203,K$202,L$202)</f>
        <v>1.50569469264524</v>
      </c>
      <c r="M203" s="21">
        <v>105.4205</v>
      </c>
      <c r="N203" s="2">
        <f t="shared" ref="N203:N212" si="285">M203/M202-1</f>
        <v>0.122681857197931</v>
      </c>
      <c r="O203" s="25">
        <f t="shared" ref="O203:O212" si="286">STANDARDIZE(N203,N$202,O$202)</f>
        <v>2.33243123571343</v>
      </c>
      <c r="P203" s="9">
        <v>1054583.47</v>
      </c>
      <c r="Q203" s="2">
        <f t="shared" ref="Q203:Q212" si="287">P203/P202-1</f>
        <v>0.18654828526121</v>
      </c>
      <c r="R203" s="25">
        <f t="shared" ref="R203:R212" si="288">STANDARDIZE(Q203,Q$202,R$202)</f>
        <v>0.636183784148191</v>
      </c>
      <c r="S203" s="9">
        <v>20392.6</v>
      </c>
      <c r="T203" s="2">
        <f t="shared" ref="T203:T212" si="289">S203/S202-1</f>
        <v>0.0689794356466265</v>
      </c>
      <c r="U203" s="25">
        <f t="shared" ref="U203:U212" si="290">STANDARDIZE(T203,T$202,U$202)</f>
        <v>1.9966568773672</v>
      </c>
      <c r="V203" s="21">
        <v>0.0083</v>
      </c>
      <c r="W203" s="2">
        <f t="shared" ref="W203:W212" si="291">V203/V202-1</f>
        <v>-0.0879120879120879</v>
      </c>
      <c r="X203" s="25">
        <f t="shared" ref="X203:X212" si="292">STANDARDIZE(W203,W$202,X$202)</f>
        <v>-1.34336039322224</v>
      </c>
      <c r="Y203" s="21">
        <v>0.1339</v>
      </c>
      <c r="Z203" s="2">
        <f t="shared" ref="Z203:Z212" si="293">Y203/Y202-1</f>
        <v>0.122380553227158</v>
      </c>
      <c r="AA203" s="25">
        <f t="shared" ref="AA203:AA212" si="294">STANDARDIZE(Z203,Z$202,AA$202)</f>
        <v>-0.145205966430538</v>
      </c>
    </row>
    <row r="204" spans="1:27">
      <c r="A204" s="8">
        <v>440000</v>
      </c>
      <c r="B204" s="8">
        <v>2013</v>
      </c>
      <c r="C204" s="1" t="s">
        <v>78</v>
      </c>
      <c r="D204" s="8">
        <v>533390</v>
      </c>
      <c r="E204" s="2">
        <f t="shared" ref="E204:E212" si="295">D204/D203-1</f>
        <v>0.532276366477738</v>
      </c>
      <c r="F204" s="25">
        <f t="shared" ref="F204:F212" si="296">STANDARDIZE(E204,E$202,F$202)</f>
        <v>1.53433356150199</v>
      </c>
      <c r="G204" s="21">
        <v>183.1</v>
      </c>
      <c r="H204" s="2">
        <f t="shared" si="281"/>
        <v>0.486080675269865</v>
      </c>
      <c r="I204" s="25">
        <f t="shared" si="282"/>
        <v>0.891951749952712</v>
      </c>
      <c r="J204" s="21">
        <v>21.5084</v>
      </c>
      <c r="K204" s="2">
        <f t="shared" si="283"/>
        <v>0.119430406428746</v>
      </c>
      <c r="L204" s="25">
        <f t="shared" si="284"/>
        <v>0.0567799844972403</v>
      </c>
      <c r="M204" s="21">
        <v>110.7671</v>
      </c>
      <c r="N204" s="2">
        <f t="shared" si="285"/>
        <v>0.0507168909272864</v>
      </c>
      <c r="O204" s="25">
        <f t="shared" si="286"/>
        <v>0.672351297015241</v>
      </c>
      <c r="P204" s="9">
        <v>1200747.7</v>
      </c>
      <c r="Q204" s="2">
        <f t="shared" si="287"/>
        <v>0.138599014831894</v>
      </c>
      <c r="R204" s="25">
        <f t="shared" si="288"/>
        <v>-0.153640295263008</v>
      </c>
      <c r="S204" s="9">
        <v>21148.1</v>
      </c>
      <c r="T204" s="2">
        <f t="shared" si="289"/>
        <v>0.037047752616145</v>
      </c>
      <c r="U204" s="25">
        <f t="shared" si="290"/>
        <v>0.620622659905534</v>
      </c>
      <c r="V204" s="21">
        <v>0.0109</v>
      </c>
      <c r="W204" s="2">
        <f t="shared" si="291"/>
        <v>0.313253012048193</v>
      </c>
      <c r="X204" s="25">
        <f t="shared" si="292"/>
        <v>1.85580213148215</v>
      </c>
      <c r="Y204" s="21">
        <v>0.1607</v>
      </c>
      <c r="Z204" s="2">
        <f t="shared" si="293"/>
        <v>0.200149365197909</v>
      </c>
      <c r="AA204" s="25">
        <f t="shared" si="294"/>
        <v>0.00461508212617588</v>
      </c>
    </row>
    <row r="205" spans="1:27">
      <c r="A205" s="8">
        <v>440000</v>
      </c>
      <c r="B205" s="8">
        <v>2014</v>
      </c>
      <c r="C205" s="1" t="s">
        <v>78</v>
      </c>
      <c r="D205" s="8">
        <v>823317</v>
      </c>
      <c r="E205" s="2">
        <f t="shared" si="295"/>
        <v>0.543555372241699</v>
      </c>
      <c r="F205" s="25">
        <f t="shared" si="296"/>
        <v>1.57818736790249</v>
      </c>
      <c r="G205" s="21">
        <v>202.59</v>
      </c>
      <c r="H205" s="2">
        <f t="shared" si="281"/>
        <v>0.106444565811032</v>
      </c>
      <c r="I205" s="25">
        <f t="shared" si="282"/>
        <v>-0.452419736804073</v>
      </c>
      <c r="J205" s="21">
        <v>22.7934</v>
      </c>
      <c r="K205" s="2">
        <f t="shared" si="283"/>
        <v>0.0597440999795427</v>
      </c>
      <c r="L205" s="25">
        <f t="shared" si="284"/>
        <v>-0.999160964211526</v>
      </c>
      <c r="M205" s="21">
        <v>108.4081</v>
      </c>
      <c r="N205" s="2">
        <f t="shared" si="285"/>
        <v>-0.0212969374480328</v>
      </c>
      <c r="O205" s="25">
        <f t="shared" si="286"/>
        <v>-0.988855787347522</v>
      </c>
      <c r="P205" s="9">
        <v>1345387.34</v>
      </c>
      <c r="Q205" s="2">
        <f t="shared" si="287"/>
        <v>0.12045797797489</v>
      </c>
      <c r="R205" s="25">
        <f t="shared" si="288"/>
        <v>-0.452460853049582</v>
      </c>
      <c r="S205" s="9">
        <v>21418.1</v>
      </c>
      <c r="T205" s="2">
        <f t="shared" si="289"/>
        <v>0.0127671043734425</v>
      </c>
      <c r="U205" s="25">
        <f t="shared" si="290"/>
        <v>-0.425704988161604</v>
      </c>
      <c r="V205" s="21">
        <v>0.0108</v>
      </c>
      <c r="W205" s="2">
        <f t="shared" si="291"/>
        <v>-0.00917431192660545</v>
      </c>
      <c r="X205" s="25">
        <f t="shared" si="292"/>
        <v>-0.715451977868403</v>
      </c>
      <c r="Y205" s="21">
        <v>0.176</v>
      </c>
      <c r="Z205" s="2">
        <f t="shared" si="293"/>
        <v>0.0952084629744865</v>
      </c>
      <c r="AA205" s="25">
        <f t="shared" si="294"/>
        <v>-0.197552799948633</v>
      </c>
    </row>
    <row r="206" spans="1:27">
      <c r="A206" s="8">
        <v>440000</v>
      </c>
      <c r="B206" s="8">
        <v>2015</v>
      </c>
      <c r="C206" s="1" t="s">
        <v>78</v>
      </c>
      <c r="D206" s="8">
        <v>889514</v>
      </c>
      <c r="E206" s="2">
        <f t="shared" si="295"/>
        <v>0.080402809610393</v>
      </c>
      <c r="F206" s="25">
        <f t="shared" si="296"/>
        <v>-0.222592172474231</v>
      </c>
      <c r="G206" s="21">
        <v>245.21</v>
      </c>
      <c r="H206" s="2">
        <f t="shared" si="281"/>
        <v>0.210375635520016</v>
      </c>
      <c r="I206" s="25">
        <f t="shared" si="282"/>
        <v>-0.0843779114253909</v>
      </c>
      <c r="J206" s="21">
        <v>26.2249</v>
      </c>
      <c r="K206" s="2">
        <f t="shared" si="283"/>
        <v>0.150547965639176</v>
      </c>
      <c r="L206" s="25">
        <f t="shared" si="284"/>
        <v>0.607296626402818</v>
      </c>
      <c r="M206" s="21">
        <v>104.2671</v>
      </c>
      <c r="N206" s="2">
        <f t="shared" si="285"/>
        <v>-0.0381982527135888</v>
      </c>
      <c r="O206" s="25">
        <f t="shared" si="286"/>
        <v>-1.37873347178143</v>
      </c>
      <c r="P206" s="9">
        <v>1645703.16</v>
      </c>
      <c r="Q206" s="2">
        <f t="shared" si="287"/>
        <v>0.223218853835803</v>
      </c>
      <c r="R206" s="25">
        <f t="shared" si="288"/>
        <v>1.24022421701795</v>
      </c>
      <c r="S206" s="9">
        <v>22025.8</v>
      </c>
      <c r="T206" s="2">
        <f t="shared" si="289"/>
        <v>0.0283731983696034</v>
      </c>
      <c r="U206" s="25">
        <f t="shared" si="290"/>
        <v>0.246809495936874</v>
      </c>
      <c r="V206" s="21">
        <v>0.0136</v>
      </c>
      <c r="W206" s="2">
        <f t="shared" si="291"/>
        <v>0.259259259259259</v>
      </c>
      <c r="X206" s="25">
        <f t="shared" si="292"/>
        <v>1.42521933525283</v>
      </c>
      <c r="Y206" s="21">
        <v>0.216</v>
      </c>
      <c r="Z206" s="2">
        <f t="shared" si="293"/>
        <v>0.227272727272727</v>
      </c>
      <c r="AA206" s="25">
        <f t="shared" si="294"/>
        <v>0.0568680411653477</v>
      </c>
    </row>
    <row r="207" spans="1:27">
      <c r="A207" s="8">
        <v>440000</v>
      </c>
      <c r="B207" s="8">
        <v>2016</v>
      </c>
      <c r="C207" s="1" t="s">
        <v>78</v>
      </c>
      <c r="D207" s="8">
        <v>920279</v>
      </c>
      <c r="E207" s="2">
        <f t="shared" si="295"/>
        <v>0.0345863021829897</v>
      </c>
      <c r="F207" s="25">
        <f t="shared" si="296"/>
        <v>-0.400730945404793</v>
      </c>
      <c r="G207" s="21">
        <v>252.670866105184</v>
      </c>
      <c r="H207" s="2">
        <f t="shared" si="281"/>
        <v>0.030426434913682</v>
      </c>
      <c r="I207" s="25">
        <f t="shared" si="282"/>
        <v>-0.72161596210683</v>
      </c>
      <c r="J207" s="21">
        <v>28.501</v>
      </c>
      <c r="K207" s="2">
        <f t="shared" si="283"/>
        <v>0.0867915606923191</v>
      </c>
      <c r="L207" s="25">
        <f t="shared" si="284"/>
        <v>-0.520650514758284</v>
      </c>
      <c r="M207" s="21">
        <v>103.5608</v>
      </c>
      <c r="N207" s="2">
        <f t="shared" si="285"/>
        <v>-0.00677394882949656</v>
      </c>
      <c r="O207" s="25">
        <f t="shared" si="286"/>
        <v>-0.653841080817899</v>
      </c>
      <c r="P207" s="9">
        <v>2101665.08</v>
      </c>
      <c r="Q207" s="2">
        <f t="shared" si="287"/>
        <v>0.277062067499463</v>
      </c>
      <c r="R207" s="25">
        <f t="shared" si="288"/>
        <v>2.1271337838096</v>
      </c>
      <c r="S207" s="9">
        <v>21982.3</v>
      </c>
      <c r="T207" s="2">
        <f t="shared" si="289"/>
        <v>-0.00197495664175651</v>
      </c>
      <c r="U207" s="25">
        <f t="shared" si="290"/>
        <v>-1.06098563946511</v>
      </c>
      <c r="V207" s="21">
        <v>0.0136</v>
      </c>
      <c r="W207" s="2">
        <f t="shared" si="291"/>
        <v>0</v>
      </c>
      <c r="X207" s="25">
        <f t="shared" si="292"/>
        <v>-0.64228979374907</v>
      </c>
      <c r="Y207" s="21">
        <v>0.1465</v>
      </c>
      <c r="Z207" s="2">
        <f t="shared" si="293"/>
        <v>-0.321759259259259</v>
      </c>
      <c r="AA207" s="25">
        <f t="shared" si="294"/>
        <v>-1.0008380730072</v>
      </c>
    </row>
    <row r="208" spans="1:27">
      <c r="A208" s="8">
        <v>440000</v>
      </c>
      <c r="B208" s="8">
        <v>2017</v>
      </c>
      <c r="C208" s="1" t="s">
        <v>78</v>
      </c>
      <c r="D208" s="8">
        <v>1327901</v>
      </c>
      <c r="E208" s="2">
        <f t="shared" si="295"/>
        <v>0.442933067037279</v>
      </c>
      <c r="F208" s="25">
        <f t="shared" si="296"/>
        <v>1.18695863867293</v>
      </c>
      <c r="G208" s="21">
        <v>299.282344890188</v>
      </c>
      <c r="H208" s="2">
        <f t="shared" si="281"/>
        <v>0.184475082163213</v>
      </c>
      <c r="I208" s="25">
        <f t="shared" si="282"/>
        <v>-0.176097230416791</v>
      </c>
      <c r="J208" s="21">
        <v>33.7909</v>
      </c>
      <c r="K208" s="2">
        <f t="shared" si="283"/>
        <v>0.185604013894249</v>
      </c>
      <c r="L208" s="25">
        <f t="shared" si="284"/>
        <v>1.22749109067153</v>
      </c>
      <c r="M208" s="21">
        <v>105.6581</v>
      </c>
      <c r="N208" s="2">
        <f t="shared" si="285"/>
        <v>0.0202518713644546</v>
      </c>
      <c r="O208" s="25">
        <f t="shared" si="286"/>
        <v>-0.030412428574594</v>
      </c>
      <c r="P208" s="9">
        <v>2408413.54</v>
      </c>
      <c r="Q208" s="2">
        <f t="shared" si="287"/>
        <v>0.145954968238802</v>
      </c>
      <c r="R208" s="25">
        <f t="shared" si="288"/>
        <v>-0.032472463598754</v>
      </c>
      <c r="S208" s="9">
        <v>23037.51</v>
      </c>
      <c r="T208" s="2">
        <f t="shared" si="289"/>
        <v>0.0480027112722508</v>
      </c>
      <c r="U208" s="25">
        <f t="shared" si="290"/>
        <v>1.09270544825369</v>
      </c>
      <c r="V208" s="21">
        <v>0.0161</v>
      </c>
      <c r="W208" s="2">
        <f t="shared" si="291"/>
        <v>0.183823529411765</v>
      </c>
      <c r="X208" s="25">
        <f t="shared" si="292"/>
        <v>0.823643674818458</v>
      </c>
      <c r="Y208" s="21">
        <v>0.2236</v>
      </c>
      <c r="Z208" s="2">
        <f t="shared" si="293"/>
        <v>0.526279863481229</v>
      </c>
      <c r="AA208" s="25">
        <f t="shared" si="294"/>
        <v>0.632903106347345</v>
      </c>
    </row>
    <row r="209" spans="1:27">
      <c r="A209" s="8">
        <v>440000</v>
      </c>
      <c r="B209" s="8">
        <v>2018</v>
      </c>
      <c r="C209" s="1" t="s">
        <v>78</v>
      </c>
      <c r="D209" s="8">
        <v>1300304</v>
      </c>
      <c r="E209" s="2">
        <f t="shared" si="295"/>
        <v>-0.020782422786036</v>
      </c>
      <c r="F209" s="25">
        <f t="shared" si="296"/>
        <v>-0.616009614132227</v>
      </c>
      <c r="G209" s="21">
        <v>334.435835390687</v>
      </c>
      <c r="H209" s="2">
        <f t="shared" si="281"/>
        <v>0.117459285857298</v>
      </c>
      <c r="I209" s="25">
        <f t="shared" si="282"/>
        <v>-0.413414291337052</v>
      </c>
      <c r="J209" s="21">
        <v>39.6954</v>
      </c>
      <c r="K209" s="2">
        <f t="shared" si="283"/>
        <v>0.174736393526068</v>
      </c>
      <c r="L209" s="25">
        <f t="shared" si="284"/>
        <v>1.03522646509029</v>
      </c>
      <c r="M209" s="21">
        <v>110.9527</v>
      </c>
      <c r="N209" s="2">
        <f t="shared" si="285"/>
        <v>0.0501106872071331</v>
      </c>
      <c r="O209" s="25">
        <f t="shared" si="286"/>
        <v>0.658367456172378</v>
      </c>
      <c r="P209" s="9">
        <v>2588927.29</v>
      </c>
      <c r="Q209" s="2">
        <f t="shared" si="287"/>
        <v>0.0749513100644668</v>
      </c>
      <c r="R209" s="25">
        <f t="shared" si="288"/>
        <v>-1.20205019544438</v>
      </c>
      <c r="S209" s="9">
        <v>23037.51</v>
      </c>
      <c r="T209" s="2">
        <f t="shared" si="289"/>
        <v>0</v>
      </c>
      <c r="U209" s="25">
        <f t="shared" si="290"/>
        <v>-0.975878696794226</v>
      </c>
      <c r="V209" s="21">
        <v>0.0174</v>
      </c>
      <c r="W209" s="2">
        <f t="shared" si="291"/>
        <v>0.0807453416149069</v>
      </c>
      <c r="X209" s="25">
        <f t="shared" si="292"/>
        <v>0.00162831120183458</v>
      </c>
      <c r="Y209" s="21">
        <v>0.4937</v>
      </c>
      <c r="Z209" s="2">
        <f t="shared" si="293"/>
        <v>1.20796064400716</v>
      </c>
      <c r="AA209" s="25">
        <f t="shared" si="294"/>
        <v>1.94615615382562</v>
      </c>
    </row>
    <row r="210" spans="1:27">
      <c r="A210" s="8">
        <v>440000</v>
      </c>
      <c r="B210" s="8">
        <v>2019</v>
      </c>
      <c r="C210" s="1" t="s">
        <v>78</v>
      </c>
      <c r="D210" s="8">
        <v>1122772</v>
      </c>
      <c r="E210" s="2">
        <f t="shared" si="295"/>
        <v>-0.136531149638854</v>
      </c>
      <c r="F210" s="25">
        <f t="shared" si="296"/>
        <v>-1.06605125474631</v>
      </c>
      <c r="G210" s="21">
        <v>360.5089661342</v>
      </c>
      <c r="H210" s="2">
        <f t="shared" si="281"/>
        <v>0.0779615339757311</v>
      </c>
      <c r="I210" s="25">
        <f t="shared" si="282"/>
        <v>-0.55328415644621</v>
      </c>
      <c r="J210" s="21">
        <v>43.0022</v>
      </c>
      <c r="K210" s="2">
        <f t="shared" si="283"/>
        <v>0.083304362722129</v>
      </c>
      <c r="L210" s="25">
        <f t="shared" si="284"/>
        <v>-0.582344316101338</v>
      </c>
      <c r="M210" s="21">
        <v>114.0996</v>
      </c>
      <c r="N210" s="2">
        <f t="shared" si="285"/>
        <v>0.0283625364682427</v>
      </c>
      <c r="O210" s="25">
        <f t="shared" si="286"/>
        <v>0.15668350332179</v>
      </c>
      <c r="P210" s="9">
        <v>2919314.73</v>
      </c>
      <c r="Q210" s="2">
        <f t="shared" si="287"/>
        <v>0.127615573166599</v>
      </c>
      <c r="R210" s="25">
        <f t="shared" si="288"/>
        <v>-0.334560393199559</v>
      </c>
      <c r="S210" s="9">
        <v>23803.81</v>
      </c>
      <c r="T210" s="2">
        <f t="shared" si="289"/>
        <v>0.033263143456042</v>
      </c>
      <c r="U210" s="25">
        <f t="shared" si="290"/>
        <v>0.457532236546096</v>
      </c>
      <c r="V210" s="21">
        <v>0.0169</v>
      </c>
      <c r="W210" s="2">
        <f t="shared" si="291"/>
        <v>-0.0287356321839081</v>
      </c>
      <c r="X210" s="25">
        <f t="shared" si="292"/>
        <v>-0.871447209525143</v>
      </c>
      <c r="Y210" s="21">
        <v>0.7821</v>
      </c>
      <c r="Z210" s="2">
        <f t="shared" si="293"/>
        <v>0.584160421308487</v>
      </c>
      <c r="AA210" s="25">
        <f t="shared" si="294"/>
        <v>0.744409578478986</v>
      </c>
    </row>
    <row r="211" spans="1:27">
      <c r="A211" s="8">
        <v>440000</v>
      </c>
      <c r="B211" s="8">
        <v>2020</v>
      </c>
      <c r="C211" s="1" t="s">
        <v>78</v>
      </c>
      <c r="D211" s="8">
        <v>1023183</v>
      </c>
      <c r="E211" s="2">
        <f t="shared" si="295"/>
        <v>-0.0886992194319061</v>
      </c>
      <c r="F211" s="25">
        <f t="shared" si="296"/>
        <v>-0.880076333644625</v>
      </c>
      <c r="G211" s="21">
        <v>380.126230992972</v>
      </c>
      <c r="H211" s="2">
        <f t="shared" si="281"/>
        <v>0.0544154700759076</v>
      </c>
      <c r="I211" s="25">
        <f t="shared" si="282"/>
        <v>-0.636665731969675</v>
      </c>
      <c r="J211" s="21">
        <v>44.0038</v>
      </c>
      <c r="K211" s="2">
        <f t="shared" si="283"/>
        <v>0.0232918315807098</v>
      </c>
      <c r="L211" s="25">
        <f t="shared" si="284"/>
        <v>-1.64405667254973</v>
      </c>
      <c r="M211" s="21">
        <v>113.8981</v>
      </c>
      <c r="N211" s="2">
        <f t="shared" si="285"/>
        <v>-0.00176600093251855</v>
      </c>
      <c r="O211" s="25">
        <f t="shared" si="286"/>
        <v>-0.538318288706062</v>
      </c>
      <c r="P211" s="9">
        <v>3223399.31</v>
      </c>
      <c r="Q211" s="2">
        <f t="shared" si="287"/>
        <v>0.104162999924301</v>
      </c>
      <c r="R211" s="25">
        <f t="shared" si="288"/>
        <v>-0.720872987845352</v>
      </c>
      <c r="S211" s="9">
        <v>23803.81</v>
      </c>
      <c r="T211" s="2">
        <f t="shared" si="289"/>
        <v>0</v>
      </c>
      <c r="U211" s="25">
        <f t="shared" si="290"/>
        <v>-0.975878696794226</v>
      </c>
      <c r="V211" s="21">
        <v>0.017</v>
      </c>
      <c r="W211" s="2">
        <f t="shared" si="291"/>
        <v>0.00591715976331386</v>
      </c>
      <c r="X211" s="25">
        <f t="shared" si="292"/>
        <v>-0.595102349553758</v>
      </c>
      <c r="Y211" s="21">
        <v>0.9393</v>
      </c>
      <c r="Z211" s="2">
        <f t="shared" si="293"/>
        <v>0.200997314921366</v>
      </c>
      <c r="AA211" s="25">
        <f t="shared" si="294"/>
        <v>0.00624865107846259</v>
      </c>
    </row>
    <row r="212" spans="1:27">
      <c r="A212" s="8">
        <v>440000</v>
      </c>
      <c r="B212" s="8">
        <v>2021</v>
      </c>
      <c r="C212" s="1" t="s">
        <v>78</v>
      </c>
      <c r="D212" s="8">
        <v>870317</v>
      </c>
      <c r="E212" s="2">
        <f t="shared" si="295"/>
        <v>-0.149402404066526</v>
      </c>
      <c r="F212" s="25">
        <f t="shared" si="296"/>
        <v>-1.1160958696366</v>
      </c>
      <c r="G212" s="21">
        <v>410.312544044324</v>
      </c>
      <c r="H212" s="2">
        <f t="shared" si="281"/>
        <v>0.0794112865415755</v>
      </c>
      <c r="I212" s="25">
        <f t="shared" si="282"/>
        <v>-0.548150277018482</v>
      </c>
      <c r="J212" s="21">
        <v>47.411</v>
      </c>
      <c r="K212" s="2">
        <f t="shared" si="283"/>
        <v>0.0774296765279363</v>
      </c>
      <c r="L212" s="25">
        <f t="shared" si="284"/>
        <v>-0.686276391686239</v>
      </c>
      <c r="M212" s="21">
        <v>115.2209</v>
      </c>
      <c r="N212" s="2">
        <f t="shared" si="285"/>
        <v>0.0116138899595339</v>
      </c>
      <c r="O212" s="25">
        <f t="shared" si="286"/>
        <v>-0.229672434995332</v>
      </c>
      <c r="P212" s="9">
        <v>3483502.73</v>
      </c>
      <c r="Q212" s="2">
        <f t="shared" si="287"/>
        <v>0.080692273896404</v>
      </c>
      <c r="R212" s="25">
        <f t="shared" si="288"/>
        <v>-1.10748459657511</v>
      </c>
      <c r="S212" s="9">
        <v>23803.81</v>
      </c>
      <c r="T212" s="2">
        <f t="shared" si="289"/>
        <v>0</v>
      </c>
      <c r="U212" s="25">
        <f t="shared" si="290"/>
        <v>-0.975878696794226</v>
      </c>
      <c r="V212" s="21">
        <v>0.0185</v>
      </c>
      <c r="W212" s="2">
        <f t="shared" si="291"/>
        <v>0.088235294117647</v>
      </c>
      <c r="X212" s="25">
        <f t="shared" si="292"/>
        <v>0.0613582711633427</v>
      </c>
      <c r="Y212" s="21">
        <v>0.1267</v>
      </c>
      <c r="Z212" s="2">
        <f t="shared" si="293"/>
        <v>-0.865112317683381</v>
      </c>
      <c r="AA212" s="25">
        <f t="shared" si="294"/>
        <v>-2.04760377363557</v>
      </c>
    </row>
    <row r="213" spans="1:27">
      <c r="A213" s="8">
        <v>450000</v>
      </c>
      <c r="B213" s="8">
        <v>2011</v>
      </c>
      <c r="C213" s="1" t="s">
        <v>79</v>
      </c>
      <c r="D213" s="8">
        <v>83088</v>
      </c>
      <c r="E213" s="10">
        <f>AVERAGE(E214:E223)</f>
        <v>0.175039415745124</v>
      </c>
      <c r="F213" s="11">
        <f>STDEVP(E214:E223)</f>
        <v>0.257730643912505</v>
      </c>
      <c r="G213" s="21">
        <v>33.07</v>
      </c>
      <c r="H213" s="10">
        <f>AVERAGE(H214:H223)</f>
        <v>0.348446899150803</v>
      </c>
      <c r="I213" s="11">
        <f>STDEVP(H214:H223)</f>
        <v>0.542139667583841</v>
      </c>
      <c r="J213" s="21">
        <v>7.2438</v>
      </c>
      <c r="K213" s="10">
        <f>AVERAGE(K214:K223)</f>
        <v>0.189768389320939</v>
      </c>
      <c r="L213" s="11">
        <f>STDEVP(K214:K223)</f>
        <v>0.155453573278828</v>
      </c>
      <c r="M213" s="21">
        <v>54.578</v>
      </c>
      <c r="N213" s="10">
        <f>AVERAGE(N214:N223)</f>
        <v>0.0647058740840141</v>
      </c>
      <c r="O213" s="11">
        <f>STDEVP(N214:N223)</f>
        <v>0.0439001068764497</v>
      </c>
      <c r="P213" s="9">
        <v>378032.2</v>
      </c>
      <c r="Q213" s="10">
        <f>AVERAGE(Q214:Q223)</f>
        <v>0.207282976266898</v>
      </c>
      <c r="R213" s="11">
        <f>STDEVP(Q214:Q223)</f>
        <v>0.0821444162870066</v>
      </c>
      <c r="S213" s="9">
        <v>3746.1</v>
      </c>
      <c r="T213" s="10">
        <f>AVERAGE(T214:T223)</f>
        <v>0.157343396101781</v>
      </c>
      <c r="U213" s="11">
        <f>STDEVP(T214:T223)</f>
        <v>0.378628998421923</v>
      </c>
      <c r="V213" s="21">
        <v>0.0107</v>
      </c>
      <c r="W213" s="10">
        <f>AVERAGE(W214:W223)</f>
        <v>0.0542927088711966</v>
      </c>
      <c r="X213" s="11">
        <f>STDEVP(W214:W223)</f>
        <v>0.0672932322104383</v>
      </c>
      <c r="Y213" s="21">
        <v>0.0556</v>
      </c>
      <c r="Z213" s="10">
        <f>AVERAGE(Z214:Z223)</f>
        <v>0.307117011274098</v>
      </c>
      <c r="AA213" s="11">
        <f>STDEVP(Z214:Z223)</f>
        <v>0.646988815755534</v>
      </c>
    </row>
    <row r="214" spans="1:27">
      <c r="A214" s="8">
        <v>450000</v>
      </c>
      <c r="B214" s="8">
        <v>2012</v>
      </c>
      <c r="C214" s="1" t="s">
        <v>79</v>
      </c>
      <c r="D214" s="8">
        <v>96150</v>
      </c>
      <c r="E214" s="2">
        <f>D214/D213-1</f>
        <v>0.157206816868862</v>
      </c>
      <c r="F214" s="25">
        <f>STANDARDIZE(E214,E$213,F$213)</f>
        <v>-0.0691908366252165</v>
      </c>
      <c r="G214" s="21">
        <v>96.63</v>
      </c>
      <c r="H214" s="2">
        <f t="shared" ref="H214:H223" si="297">G214/G213-1</f>
        <v>1.92198367100091</v>
      </c>
      <c r="I214" s="25">
        <f t="shared" ref="I214:I223" si="298">STANDARDIZE(H214,H$213,I$213)</f>
        <v>2.90245644422756</v>
      </c>
      <c r="J214" s="21">
        <v>8.4811</v>
      </c>
      <c r="K214" s="2">
        <f t="shared" ref="K214:K223" si="299">J214/J213-1</f>
        <v>0.170808139374361</v>
      </c>
      <c r="L214" s="25">
        <f t="shared" ref="L214:L223" si="300">STANDARDIZE(K214,K$213,L$213)</f>
        <v>-0.121967282878535</v>
      </c>
      <c r="M214" s="21">
        <v>60.3847</v>
      </c>
      <c r="N214" s="2">
        <f t="shared" ref="N214:N223" si="301">M214/M213-1</f>
        <v>0.106392685697534</v>
      </c>
      <c r="O214" s="25">
        <f t="shared" ref="O214:O223" si="302">STANDARDIZE(N214,N$213,O$213)</f>
        <v>0.949583374155351</v>
      </c>
      <c r="P214" s="9">
        <v>441059.92</v>
      </c>
      <c r="Q214" s="2">
        <f t="shared" ref="Q214:Q223" si="303">P214/P213-1</f>
        <v>0.166725797432071</v>
      </c>
      <c r="R214" s="25">
        <f t="shared" ref="R214:R223" si="304">STANDARDIZE(Q214,Q$213,R$213)</f>
        <v>-0.493730196987754</v>
      </c>
      <c r="S214" s="9">
        <v>3865.5</v>
      </c>
      <c r="T214" s="2">
        <f t="shared" ref="T214:T223" si="305">S214/S213-1</f>
        <v>0.0318731480739969</v>
      </c>
      <c r="U214" s="25">
        <f t="shared" ref="U214:U223" si="306">STANDARDIZE(T214,T$213,U$213)</f>
        <v>-0.331380450390034</v>
      </c>
      <c r="V214" s="21">
        <v>0.0103</v>
      </c>
      <c r="W214" s="2">
        <f t="shared" ref="W214:W223" si="307">V214/V213-1</f>
        <v>-0.0373831775700934</v>
      </c>
      <c r="X214" s="25">
        <f t="shared" ref="X214:X223" si="308">STANDARDIZE(W214,W$213,X$213)</f>
        <v>-1.36233441952383</v>
      </c>
      <c r="Y214" s="21">
        <v>0.0623</v>
      </c>
      <c r="Z214" s="2">
        <f t="shared" ref="Z214:Z223" si="309">Y214/Y213-1</f>
        <v>0.120503597122302</v>
      </c>
      <c r="AA214" s="25">
        <f t="shared" ref="AA214:AA223" si="310">STANDARDIZE(Z214,Z$213,AA$213)</f>
        <v>-0.288433755897116</v>
      </c>
    </row>
    <row r="215" spans="1:27">
      <c r="A215" s="8">
        <v>450000</v>
      </c>
      <c r="B215" s="8">
        <v>2013</v>
      </c>
      <c r="C215" s="1" t="s">
        <v>79</v>
      </c>
      <c r="D215" s="8">
        <v>171233</v>
      </c>
      <c r="E215" s="2">
        <f t="shared" ref="E215:E223" si="311">D215/D214-1</f>
        <v>0.780894435777431</v>
      </c>
      <c r="F215" s="25">
        <f t="shared" ref="F215:F223" si="312">STANDARDIZE(E215,E$213,F$213)</f>
        <v>2.35072947025261</v>
      </c>
      <c r="G215" s="21">
        <v>150.83</v>
      </c>
      <c r="H215" s="2">
        <f t="shared" si="297"/>
        <v>0.560902411259443</v>
      </c>
      <c r="I215" s="25">
        <f t="shared" si="298"/>
        <v>0.391883355548382</v>
      </c>
      <c r="J215" s="21">
        <v>9.1316</v>
      </c>
      <c r="K215" s="2">
        <f t="shared" si="299"/>
        <v>0.0766999563735837</v>
      </c>
      <c r="L215" s="25">
        <f t="shared" si="300"/>
        <v>-0.727345345381998</v>
      </c>
      <c r="M215" s="21">
        <v>66.1139</v>
      </c>
      <c r="N215" s="2">
        <f t="shared" si="301"/>
        <v>0.0948783383870417</v>
      </c>
      <c r="O215" s="25">
        <f t="shared" si="302"/>
        <v>0.687298196971219</v>
      </c>
      <c r="P215" s="9">
        <v>505632.7</v>
      </c>
      <c r="Q215" s="2">
        <f t="shared" si="303"/>
        <v>0.14640364511017</v>
      </c>
      <c r="R215" s="25">
        <f t="shared" si="304"/>
        <v>-0.741125616426809</v>
      </c>
      <c r="S215" s="9">
        <v>4462</v>
      </c>
      <c r="T215" s="2">
        <f t="shared" si="305"/>
        <v>0.154313801578062</v>
      </c>
      <c r="U215" s="25">
        <f t="shared" si="306"/>
        <v>-0.00800148571912273</v>
      </c>
      <c r="V215" s="21">
        <v>0.0119</v>
      </c>
      <c r="W215" s="2">
        <f t="shared" si="307"/>
        <v>0.155339805825243</v>
      </c>
      <c r="X215" s="25">
        <f t="shared" si="308"/>
        <v>1.50159375073638</v>
      </c>
      <c r="Y215" s="21">
        <v>0.0796</v>
      </c>
      <c r="Z215" s="2">
        <f t="shared" si="309"/>
        <v>0.2776886035313</v>
      </c>
      <c r="AA215" s="25">
        <f t="shared" si="310"/>
        <v>-0.0454851877283727</v>
      </c>
    </row>
    <row r="216" spans="1:27">
      <c r="A216" s="8">
        <v>450000</v>
      </c>
      <c r="B216" s="8">
        <v>2014</v>
      </c>
      <c r="C216" s="1" t="s">
        <v>79</v>
      </c>
      <c r="D216" s="8">
        <v>250093</v>
      </c>
      <c r="E216" s="2">
        <f t="shared" si="311"/>
        <v>0.460542068409711</v>
      </c>
      <c r="F216" s="25">
        <f t="shared" si="312"/>
        <v>1.1077559436879</v>
      </c>
      <c r="G216" s="21">
        <v>180.59</v>
      </c>
      <c r="H216" s="2">
        <f t="shared" si="297"/>
        <v>0.197308227806139</v>
      </c>
      <c r="I216" s="25">
        <f t="shared" si="298"/>
        <v>-0.278781798089494</v>
      </c>
      <c r="J216" s="21">
        <v>9.4014</v>
      </c>
      <c r="K216" s="2">
        <f t="shared" si="299"/>
        <v>0.0295457532086381</v>
      </c>
      <c r="L216" s="25">
        <f t="shared" si="300"/>
        <v>-1.03067837382495</v>
      </c>
      <c r="M216" s="21">
        <v>70.3002</v>
      </c>
      <c r="N216" s="2">
        <f t="shared" si="301"/>
        <v>0.0633195137482436</v>
      </c>
      <c r="O216" s="25">
        <f t="shared" si="302"/>
        <v>-0.0315798852078464</v>
      </c>
      <c r="P216" s="9">
        <v>555157.16</v>
      </c>
      <c r="Q216" s="2">
        <f t="shared" si="303"/>
        <v>0.0979455244884282</v>
      </c>
      <c r="R216" s="25">
        <f t="shared" si="304"/>
        <v>-1.33103936604106</v>
      </c>
      <c r="S216" s="9">
        <v>4623.29</v>
      </c>
      <c r="T216" s="2">
        <f t="shared" si="305"/>
        <v>0.0361474675033617</v>
      </c>
      <c r="U216" s="25">
        <f t="shared" si="306"/>
        <v>-0.320091512017168</v>
      </c>
      <c r="V216" s="21">
        <v>0.0142</v>
      </c>
      <c r="W216" s="2">
        <f t="shared" si="307"/>
        <v>0.19327731092437</v>
      </c>
      <c r="X216" s="25">
        <f t="shared" si="308"/>
        <v>2.06535780029918</v>
      </c>
      <c r="Y216" s="21">
        <v>0.0916</v>
      </c>
      <c r="Z216" s="2">
        <f t="shared" si="309"/>
        <v>0.150753768844221</v>
      </c>
      <c r="AA216" s="25">
        <f t="shared" si="310"/>
        <v>-0.241678431871007</v>
      </c>
    </row>
    <row r="217" spans="1:27">
      <c r="A217" s="8">
        <v>450000</v>
      </c>
      <c r="B217" s="8">
        <v>2015</v>
      </c>
      <c r="C217" s="1" t="s">
        <v>79</v>
      </c>
      <c r="D217" s="8">
        <v>263311</v>
      </c>
      <c r="E217" s="2">
        <f t="shared" si="311"/>
        <v>0.052852338929918</v>
      </c>
      <c r="F217" s="25">
        <f t="shared" si="312"/>
        <v>-0.474088276660987</v>
      </c>
      <c r="G217" s="21">
        <v>211.28</v>
      </c>
      <c r="H217" s="2">
        <f t="shared" si="297"/>
        <v>0.169942964726729</v>
      </c>
      <c r="I217" s="25">
        <f t="shared" si="298"/>
        <v>-0.329258206136463</v>
      </c>
      <c r="J217" s="21">
        <v>15.1938</v>
      </c>
      <c r="K217" s="2">
        <f t="shared" si="299"/>
        <v>0.616121003254834</v>
      </c>
      <c r="L217" s="25">
        <f t="shared" si="300"/>
        <v>2.74263630575523</v>
      </c>
      <c r="M217" s="21">
        <v>69.6773</v>
      </c>
      <c r="N217" s="2">
        <f t="shared" si="301"/>
        <v>-0.00886057223165793</v>
      </c>
      <c r="O217" s="25">
        <f t="shared" si="302"/>
        <v>-1.6757691848613</v>
      </c>
      <c r="P217" s="9">
        <v>652917.47</v>
      </c>
      <c r="Q217" s="2">
        <f t="shared" si="303"/>
        <v>0.176094837721268</v>
      </c>
      <c r="R217" s="25">
        <f t="shared" si="304"/>
        <v>-0.379674480084702</v>
      </c>
      <c r="S217" s="9">
        <v>5181.13</v>
      </c>
      <c r="T217" s="2">
        <f t="shared" si="305"/>
        <v>0.120658665149709</v>
      </c>
      <c r="U217" s="25">
        <f t="shared" si="306"/>
        <v>-0.0968883289578158</v>
      </c>
      <c r="V217" s="21">
        <v>0.015</v>
      </c>
      <c r="W217" s="2">
        <f t="shared" si="307"/>
        <v>0.056338028169014</v>
      </c>
      <c r="X217" s="25">
        <f t="shared" si="308"/>
        <v>0.0303941307414291</v>
      </c>
      <c r="Y217" s="21">
        <v>0.1177</v>
      </c>
      <c r="Z217" s="2">
        <f t="shared" si="309"/>
        <v>0.284934497816594</v>
      </c>
      <c r="AA217" s="25">
        <f t="shared" si="310"/>
        <v>-0.0342857757619816</v>
      </c>
    </row>
    <row r="218" spans="1:27">
      <c r="A218" s="8">
        <v>450000</v>
      </c>
      <c r="B218" s="8">
        <v>2016</v>
      </c>
      <c r="C218" s="1" t="s">
        <v>79</v>
      </c>
      <c r="D218" s="8">
        <v>254547</v>
      </c>
      <c r="E218" s="2">
        <f t="shared" si="311"/>
        <v>-0.0332838354645267</v>
      </c>
      <c r="F218" s="25">
        <f t="shared" si="312"/>
        <v>-0.808298338323994</v>
      </c>
      <c r="G218" s="21">
        <v>228.778334907904</v>
      </c>
      <c r="H218" s="2">
        <f t="shared" si="297"/>
        <v>0.0828205930892842</v>
      </c>
      <c r="I218" s="25">
        <f t="shared" si="298"/>
        <v>-0.489959178315318</v>
      </c>
      <c r="J218" s="21">
        <v>17.8187</v>
      </c>
      <c r="K218" s="2">
        <f t="shared" si="299"/>
        <v>0.172761257881504</v>
      </c>
      <c r="L218" s="25">
        <f t="shared" si="300"/>
        <v>-0.10940328408489</v>
      </c>
      <c r="M218" s="21">
        <v>71.9874</v>
      </c>
      <c r="N218" s="2">
        <f t="shared" si="301"/>
        <v>0.0331542697549989</v>
      </c>
      <c r="O218" s="25">
        <f t="shared" si="302"/>
        <v>-0.718713610830436</v>
      </c>
      <c r="P218" s="9">
        <v>889399.69</v>
      </c>
      <c r="Q218" s="2">
        <f t="shared" si="303"/>
        <v>0.36219312679748</v>
      </c>
      <c r="R218" s="25">
        <f t="shared" si="304"/>
        <v>1.88582690744721</v>
      </c>
      <c r="S218" s="9">
        <v>5191.13</v>
      </c>
      <c r="T218" s="2">
        <f t="shared" si="305"/>
        <v>0.00193008088969004</v>
      </c>
      <c r="U218" s="25">
        <f t="shared" si="306"/>
        <v>-0.410463318604317</v>
      </c>
      <c r="V218" s="21">
        <v>0.0155</v>
      </c>
      <c r="W218" s="2">
        <f t="shared" si="307"/>
        <v>0.0333333333333334</v>
      </c>
      <c r="X218" s="25">
        <f t="shared" si="308"/>
        <v>-0.311463350018904</v>
      </c>
      <c r="Y218" s="21">
        <v>0.0811</v>
      </c>
      <c r="Z218" s="2">
        <f t="shared" si="309"/>
        <v>-0.310960067969414</v>
      </c>
      <c r="AA218" s="25">
        <f t="shared" si="310"/>
        <v>-0.955313390574983</v>
      </c>
    </row>
    <row r="219" spans="1:27">
      <c r="A219" s="8">
        <v>450000</v>
      </c>
      <c r="B219" s="8">
        <v>2017</v>
      </c>
      <c r="C219" s="1" t="s">
        <v>79</v>
      </c>
      <c r="D219" s="8">
        <v>339074</v>
      </c>
      <c r="E219" s="2">
        <f t="shared" si="311"/>
        <v>0.332068341013644</v>
      </c>
      <c r="F219" s="25">
        <f t="shared" si="312"/>
        <v>0.609275338332793</v>
      </c>
      <c r="G219" s="21">
        <v>271.596321265582</v>
      </c>
      <c r="H219" s="2">
        <f t="shared" si="297"/>
        <v>0.187159270893875</v>
      </c>
      <c r="I219" s="25">
        <f t="shared" si="298"/>
        <v>-0.29750198685099</v>
      </c>
      <c r="J219" s="21">
        <v>21.8541</v>
      </c>
      <c r="K219" s="2">
        <f t="shared" si="299"/>
        <v>0.226469944496512</v>
      </c>
      <c r="L219" s="25">
        <f t="shared" si="300"/>
        <v>0.236093351870038</v>
      </c>
      <c r="M219" s="21">
        <v>80.6389</v>
      </c>
      <c r="N219" s="2">
        <f t="shared" si="301"/>
        <v>0.120180753854147</v>
      </c>
      <c r="O219" s="25">
        <f t="shared" si="302"/>
        <v>1.26366161080789</v>
      </c>
      <c r="P219" s="9">
        <v>1093488.66</v>
      </c>
      <c r="Q219" s="2">
        <f t="shared" si="303"/>
        <v>0.229468227046493</v>
      </c>
      <c r="R219" s="25">
        <f t="shared" si="304"/>
        <v>0.270076187553399</v>
      </c>
      <c r="S219" s="9">
        <v>11809</v>
      </c>
      <c r="T219" s="2">
        <f t="shared" si="305"/>
        <v>1.27484189376879</v>
      </c>
      <c r="U219" s="25">
        <f t="shared" si="306"/>
        <v>2.95143399561207</v>
      </c>
      <c r="V219" s="21">
        <v>0.0159</v>
      </c>
      <c r="W219" s="2">
        <f t="shared" si="307"/>
        <v>0.0258064516129033</v>
      </c>
      <c r="X219" s="25">
        <f t="shared" si="308"/>
        <v>-0.423315336811457</v>
      </c>
      <c r="Y219" s="21">
        <v>0.1373</v>
      </c>
      <c r="Z219" s="2">
        <f t="shared" si="309"/>
        <v>0.692971639950678</v>
      </c>
      <c r="AA219" s="25">
        <f t="shared" si="310"/>
        <v>0.596385314985686</v>
      </c>
    </row>
    <row r="220" spans="1:27">
      <c r="A220" s="8">
        <v>450000</v>
      </c>
      <c r="B220" s="8">
        <v>2018</v>
      </c>
      <c r="C220" s="1" t="s">
        <v>79</v>
      </c>
      <c r="D220" s="8">
        <v>357681</v>
      </c>
      <c r="E220" s="2">
        <f t="shared" si="311"/>
        <v>0.0548759267888426</v>
      </c>
      <c r="F220" s="25">
        <f t="shared" si="312"/>
        <v>-0.466236715712683</v>
      </c>
      <c r="G220" s="21">
        <v>303.830299363933</v>
      </c>
      <c r="H220" s="2">
        <f t="shared" si="297"/>
        <v>0.118683412014373</v>
      </c>
      <c r="I220" s="25">
        <f t="shared" si="298"/>
        <v>-0.423808662001102</v>
      </c>
      <c r="J220" s="21">
        <v>27.3601</v>
      </c>
      <c r="K220" s="2">
        <f t="shared" si="299"/>
        <v>0.251943571229197</v>
      </c>
      <c r="L220" s="25">
        <f t="shared" si="300"/>
        <v>0.3999598117744</v>
      </c>
      <c r="M220" s="21">
        <v>91.1093</v>
      </c>
      <c r="N220" s="2">
        <f t="shared" si="301"/>
        <v>0.129843041013704</v>
      </c>
      <c r="O220" s="25">
        <f t="shared" si="302"/>
        <v>1.48375873236503</v>
      </c>
      <c r="P220" s="9">
        <v>1340275.58</v>
      </c>
      <c r="Q220" s="2">
        <f t="shared" si="303"/>
        <v>0.225687681114133</v>
      </c>
      <c r="R220" s="25">
        <f t="shared" si="304"/>
        <v>0.224053023676369</v>
      </c>
      <c r="S220" s="9">
        <v>12582</v>
      </c>
      <c r="T220" s="2">
        <f t="shared" si="305"/>
        <v>0.0654585485646542</v>
      </c>
      <c r="U220" s="25">
        <f t="shared" si="306"/>
        <v>-0.242677787280137</v>
      </c>
      <c r="V220" s="21">
        <v>0.0157</v>
      </c>
      <c r="W220" s="2">
        <f t="shared" si="307"/>
        <v>-0.0125786163522014</v>
      </c>
      <c r="X220" s="25">
        <f t="shared" si="308"/>
        <v>-0.993730320669975</v>
      </c>
      <c r="Y220" s="21">
        <v>0.3721</v>
      </c>
      <c r="Z220" s="2">
        <f t="shared" si="309"/>
        <v>1.71012381646031</v>
      </c>
      <c r="AA220" s="25">
        <f t="shared" si="310"/>
        <v>2.16851786463699</v>
      </c>
    </row>
    <row r="221" spans="1:27">
      <c r="A221" s="8">
        <v>450000</v>
      </c>
      <c r="B221" s="8">
        <v>2019</v>
      </c>
      <c r="C221" s="1" t="s">
        <v>79</v>
      </c>
      <c r="D221" s="8">
        <v>344719</v>
      </c>
      <c r="E221" s="2">
        <f t="shared" si="311"/>
        <v>-0.0362389950822102</v>
      </c>
      <c r="F221" s="25">
        <f t="shared" si="312"/>
        <v>-0.819764416136172</v>
      </c>
      <c r="G221" s="21">
        <v>330.289976949487</v>
      </c>
      <c r="H221" s="2">
        <f t="shared" si="297"/>
        <v>0.0870870273338347</v>
      </c>
      <c r="I221" s="25">
        <f t="shared" si="298"/>
        <v>-0.48208955633476</v>
      </c>
      <c r="J221" s="21">
        <v>30.609</v>
      </c>
      <c r="K221" s="2">
        <f t="shared" si="299"/>
        <v>0.118745911016407</v>
      </c>
      <c r="L221" s="25">
        <f t="shared" si="300"/>
        <v>-0.456872600651918</v>
      </c>
      <c r="M221" s="21">
        <v>95.9324</v>
      </c>
      <c r="N221" s="2">
        <f t="shared" si="301"/>
        <v>0.0529375157091536</v>
      </c>
      <c r="O221" s="25">
        <f t="shared" si="302"/>
        <v>-0.268071292126481</v>
      </c>
      <c r="P221" s="9">
        <v>1758471.84</v>
      </c>
      <c r="Q221" s="2">
        <f t="shared" si="303"/>
        <v>0.312022591652382</v>
      </c>
      <c r="R221" s="25">
        <f t="shared" si="304"/>
        <v>1.27506676801417</v>
      </c>
      <c r="S221" s="9">
        <v>11662</v>
      </c>
      <c r="T221" s="2">
        <f t="shared" si="305"/>
        <v>-0.0731203306310603</v>
      </c>
      <c r="U221" s="25">
        <f t="shared" si="306"/>
        <v>-0.608679545659167</v>
      </c>
      <c r="V221" s="21">
        <v>0.016</v>
      </c>
      <c r="W221" s="2">
        <f t="shared" si="307"/>
        <v>0.0191082802547773</v>
      </c>
      <c r="X221" s="25">
        <f t="shared" si="308"/>
        <v>-0.522852409680532</v>
      </c>
      <c r="Y221" s="21">
        <v>0.6577</v>
      </c>
      <c r="Z221" s="2">
        <f t="shared" si="309"/>
        <v>0.767535608707337</v>
      </c>
      <c r="AA221" s="25">
        <f t="shared" si="310"/>
        <v>0.711633008517428</v>
      </c>
    </row>
    <row r="222" spans="1:27">
      <c r="A222" s="8">
        <v>450000</v>
      </c>
      <c r="B222" s="8">
        <v>2020</v>
      </c>
      <c r="C222" s="1" t="s">
        <v>79</v>
      </c>
      <c r="D222" s="8">
        <v>359377</v>
      </c>
      <c r="E222" s="2">
        <f t="shared" si="311"/>
        <v>0.0425215900487064</v>
      </c>
      <c r="F222" s="25">
        <f t="shared" si="312"/>
        <v>-0.514171786810904</v>
      </c>
      <c r="G222" s="21">
        <v>350.164685502378</v>
      </c>
      <c r="H222" s="2">
        <f t="shared" si="297"/>
        <v>0.0601735140026078</v>
      </c>
      <c r="I222" s="25">
        <f t="shared" si="298"/>
        <v>-0.53173269248669</v>
      </c>
      <c r="J222" s="21">
        <v>34.2834</v>
      </c>
      <c r="K222" s="2">
        <f t="shared" si="299"/>
        <v>0.120043124571205</v>
      </c>
      <c r="L222" s="25">
        <f t="shared" si="300"/>
        <v>-0.448527899868031</v>
      </c>
      <c r="M222" s="21">
        <v>98.6994</v>
      </c>
      <c r="N222" s="2">
        <f t="shared" si="301"/>
        <v>0.0288432271057535</v>
      </c>
      <c r="O222" s="25">
        <f t="shared" si="302"/>
        <v>-0.816914798845268</v>
      </c>
      <c r="P222" s="9">
        <v>2206241.46</v>
      </c>
      <c r="Q222" s="2">
        <f t="shared" si="303"/>
        <v>0.254635650008475</v>
      </c>
      <c r="R222" s="25">
        <f t="shared" si="304"/>
        <v>0.57645639085352</v>
      </c>
      <c r="S222" s="9">
        <v>12012</v>
      </c>
      <c r="T222" s="2">
        <f t="shared" si="305"/>
        <v>0.0300120048019208</v>
      </c>
      <c r="U222" s="25">
        <f t="shared" si="306"/>
        <v>-0.336295930397728</v>
      </c>
      <c r="V222" s="21">
        <v>0.0171</v>
      </c>
      <c r="W222" s="2">
        <f t="shared" si="307"/>
        <v>0.0687500000000001</v>
      </c>
      <c r="X222" s="25">
        <f t="shared" si="308"/>
        <v>0.214840194978195</v>
      </c>
      <c r="Y222" s="21">
        <v>0.8278</v>
      </c>
      <c r="Z222" s="2">
        <f t="shared" si="309"/>
        <v>0.258628554051999</v>
      </c>
      <c r="AA222" s="25">
        <f t="shared" si="310"/>
        <v>-0.0749448151827407</v>
      </c>
    </row>
    <row r="223" spans="1:27">
      <c r="A223" s="8">
        <v>450000</v>
      </c>
      <c r="B223" s="8">
        <v>2021</v>
      </c>
      <c r="C223" s="1" t="s">
        <v>79</v>
      </c>
      <c r="D223" s="8">
        <v>337439</v>
      </c>
      <c r="E223" s="2">
        <f t="shared" si="311"/>
        <v>-0.0610445298391383</v>
      </c>
      <c r="F223" s="25">
        <f t="shared" si="312"/>
        <v>-0.916010382003347</v>
      </c>
      <c r="G223" s="21">
        <v>384.623656640017</v>
      </c>
      <c r="H223" s="2">
        <f t="shared" si="297"/>
        <v>0.0984078993808328</v>
      </c>
      <c r="I223" s="25">
        <f t="shared" si="298"/>
        <v>-0.461207719561125</v>
      </c>
      <c r="J223" s="21">
        <v>38.2104</v>
      </c>
      <c r="K223" s="2">
        <f t="shared" si="299"/>
        <v>0.114545231803147</v>
      </c>
      <c r="L223" s="25">
        <f t="shared" si="300"/>
        <v>-0.483894682709341</v>
      </c>
      <c r="M223" s="21">
        <v>101.3021</v>
      </c>
      <c r="N223" s="2">
        <f t="shared" si="301"/>
        <v>0.0263699678012226</v>
      </c>
      <c r="O223" s="25">
        <f t="shared" si="302"/>
        <v>-0.873253142428155</v>
      </c>
      <c r="P223" s="9">
        <v>2430511.82</v>
      </c>
      <c r="Q223" s="2">
        <f t="shared" si="303"/>
        <v>0.101652681298084</v>
      </c>
      <c r="R223" s="25">
        <f t="shared" si="304"/>
        <v>-1.28590961800434</v>
      </c>
      <c r="S223" s="9">
        <v>11187</v>
      </c>
      <c r="T223" s="2">
        <f t="shared" si="305"/>
        <v>-0.0686813186813187</v>
      </c>
      <c r="U223" s="25">
        <f t="shared" si="306"/>
        <v>-0.596955636586584</v>
      </c>
      <c r="V223" s="21">
        <v>0.0178</v>
      </c>
      <c r="W223" s="2">
        <f t="shared" si="307"/>
        <v>0.0409356725146199</v>
      </c>
      <c r="X223" s="25">
        <f t="shared" si="308"/>
        <v>-0.198490040050488</v>
      </c>
      <c r="Y223" s="21">
        <v>0.0985</v>
      </c>
      <c r="Z223" s="2">
        <f t="shared" si="309"/>
        <v>-0.881009905774342</v>
      </c>
      <c r="AA223" s="25">
        <f t="shared" si="310"/>
        <v>-1.83639483112391</v>
      </c>
    </row>
    <row r="224" spans="1:27">
      <c r="A224" s="8">
        <v>460000</v>
      </c>
      <c r="B224" s="8">
        <v>2011</v>
      </c>
      <c r="C224" s="1" t="s">
        <v>80</v>
      </c>
      <c r="D224" s="8">
        <v>51629</v>
      </c>
      <c r="E224" s="10">
        <f>AVERAGE(E225:E234)</f>
        <v>0.182092518820107</v>
      </c>
      <c r="F224" s="11">
        <f>STDEVP(E225:E234)</f>
        <v>0.304441917016118</v>
      </c>
      <c r="G224" s="21">
        <v>77.39</v>
      </c>
      <c r="H224" s="10">
        <f>AVERAGE(H225:H234)</f>
        <v>0.209255035636273</v>
      </c>
      <c r="I224" s="11">
        <f>STDEVP(H225:H234)</f>
        <v>0.250205741350566</v>
      </c>
      <c r="J224" s="21">
        <v>18.307</v>
      </c>
      <c r="K224" s="10">
        <f>AVERAGE(K225:K234)</f>
        <v>0.106632575765346</v>
      </c>
      <c r="L224" s="11">
        <f>STDEVP(K225:K234)</f>
        <v>0.126557211109985</v>
      </c>
      <c r="M224" s="21">
        <v>103.3393</v>
      </c>
      <c r="N224" s="10">
        <f>AVERAGE(N225:N234)</f>
        <v>0.0283621644167845</v>
      </c>
      <c r="O224" s="11">
        <f>STDEVP(N225:N234)</f>
        <v>0.0435234931814661</v>
      </c>
      <c r="P224" s="9">
        <v>66991.3</v>
      </c>
      <c r="Q224" s="10">
        <f>AVERAGE(Q225:Q234)</f>
        <v>0.185912230908855</v>
      </c>
      <c r="R224" s="11">
        <f>STDEVP(Q225:Q234)</f>
        <v>0.0751762755842282</v>
      </c>
      <c r="S224" s="9">
        <v>1347.4</v>
      </c>
      <c r="T224" s="10">
        <f>AVERAGE(T225:T234)</f>
        <v>0.0465075556214913</v>
      </c>
      <c r="U224" s="11">
        <f>STDEVP(T225:T234)</f>
        <v>0.126785737326798</v>
      </c>
      <c r="V224" s="21">
        <v>0.0127</v>
      </c>
      <c r="W224" s="10">
        <f>AVERAGE(W225:W234)</f>
        <v>0.0979748671791065</v>
      </c>
      <c r="X224" s="11">
        <f>STDEVP(W225:W234)</f>
        <v>0.0698742296039433</v>
      </c>
      <c r="Y224" s="21">
        <v>0.1347</v>
      </c>
      <c r="Z224" s="10">
        <f>AVERAGE(Z225:Z234)</f>
        <v>0.225518356130374</v>
      </c>
      <c r="AA224" s="11">
        <f>STDEVP(Z225:Z234)</f>
        <v>0.536206425885009</v>
      </c>
    </row>
    <row r="225" spans="1:27">
      <c r="A225" s="8">
        <v>460000</v>
      </c>
      <c r="B225" s="8">
        <v>2012</v>
      </c>
      <c r="C225" s="1" t="s">
        <v>80</v>
      </c>
      <c r="D225" s="8">
        <v>53852</v>
      </c>
      <c r="E225" s="2">
        <f>D225/D224-1</f>
        <v>0.04305719653683</v>
      </c>
      <c r="F225" s="25">
        <f>STANDARDIZE(E225,E$224,F$224)</f>
        <v>-0.456689156493243</v>
      </c>
      <c r="G225" s="21">
        <v>146.35</v>
      </c>
      <c r="H225" s="2">
        <f t="shared" ref="H225:H234" si="313">G225/G224-1</f>
        <v>0.891071197829177</v>
      </c>
      <c r="I225" s="25">
        <f t="shared" ref="I225:I234" si="314">STANDARDIZE(H225,H$224,I$224)</f>
        <v>2.72502204990413</v>
      </c>
      <c r="J225" s="21">
        <v>20.2744</v>
      </c>
      <c r="K225" s="2">
        <f t="shared" ref="K225:K234" si="315">J225/J224-1</f>
        <v>0.107467089091604</v>
      </c>
      <c r="L225" s="25">
        <f t="shared" ref="L225:L234" si="316">STANDARDIZE(K225,K$224,L$224)</f>
        <v>0.0065939610942629</v>
      </c>
      <c r="M225" s="21">
        <v>113.3263</v>
      </c>
      <c r="N225" s="2">
        <f t="shared" ref="N225:N234" si="317">M225/M224-1</f>
        <v>0.0966428067540617</v>
      </c>
      <c r="O225" s="25">
        <f t="shared" ref="O225:O234" si="318">STANDARDIZE(N225,N$224,O$224)</f>
        <v>1.56882265981246</v>
      </c>
      <c r="P225" s="9">
        <v>85460.68</v>
      </c>
      <c r="Q225" s="2">
        <f t="shared" ref="Q225:Q234" si="319">P225/P224-1</f>
        <v>0.275698187675116</v>
      </c>
      <c r="R225" s="25">
        <f t="shared" ref="R225:R234" si="320">STANDARDIZE(Q225,Q$224,R$224)</f>
        <v>1.19433898618273</v>
      </c>
      <c r="S225" s="9">
        <v>1512.4</v>
      </c>
      <c r="T225" s="2">
        <f t="shared" ref="T225:T234" si="321">S225/S224-1</f>
        <v>0.122458067389046</v>
      </c>
      <c r="U225" s="25">
        <f t="shared" ref="U225:U234" si="322">STANDARDIZE(T225,T$224,U$224)</f>
        <v>0.599046181131457</v>
      </c>
      <c r="V225" s="21">
        <v>0.0132</v>
      </c>
      <c r="W225" s="2">
        <f t="shared" ref="W225:W234" si="323">V225/V224-1</f>
        <v>0.0393700787401574</v>
      </c>
      <c r="X225" s="25">
        <f t="shared" ref="X225:X234" si="324">STANDARDIZE(W225,W$224,X$224)</f>
        <v>-0.838718205139849</v>
      </c>
      <c r="Y225" s="21">
        <v>0.1425</v>
      </c>
      <c r="Z225" s="2">
        <f t="shared" ref="Z225:Z234" si="325">Y225/Y224-1</f>
        <v>0.0579064587973275</v>
      </c>
      <c r="AA225" s="25">
        <f t="shared" ref="AA225:AA234" si="326">STANDARDIZE(Z225,Z$224,AA$224)</f>
        <v>-0.312588378731946</v>
      </c>
    </row>
    <row r="226" spans="1:27">
      <c r="A226" s="8">
        <v>460000</v>
      </c>
      <c r="B226" s="8">
        <v>2013</v>
      </c>
      <c r="C226" s="1" t="s">
        <v>80</v>
      </c>
      <c r="D226" s="8">
        <v>107748</v>
      </c>
      <c r="E226" s="2">
        <f t="shared" ref="E226:E234" si="327">D226/D225-1</f>
        <v>1.00081705414841</v>
      </c>
      <c r="F226" s="25">
        <f t="shared" ref="F226:F234" si="328">STANDARDIZE(E226,E$224,F$224)</f>
        <v>2.68926350008813</v>
      </c>
      <c r="G226" s="21">
        <v>205.77</v>
      </c>
      <c r="H226" s="2">
        <f t="shared" si="313"/>
        <v>0.406012982576017</v>
      </c>
      <c r="I226" s="25">
        <f t="shared" si="314"/>
        <v>0.786384620423493</v>
      </c>
      <c r="J226" s="21">
        <v>21.4851</v>
      </c>
      <c r="K226" s="2">
        <f t="shared" si="315"/>
        <v>0.0597157005879334</v>
      </c>
      <c r="L226" s="25">
        <f t="shared" si="316"/>
        <v>-0.370716727762275</v>
      </c>
      <c r="M226" s="21">
        <v>122.2649</v>
      </c>
      <c r="N226" s="2">
        <f t="shared" si="317"/>
        <v>0.0788748948831823</v>
      </c>
      <c r="O226" s="25">
        <f t="shared" si="318"/>
        <v>1.16058539363536</v>
      </c>
      <c r="P226" s="9">
        <v>105218.1</v>
      </c>
      <c r="Q226" s="2">
        <f t="shared" si="319"/>
        <v>0.231187254770264</v>
      </c>
      <c r="R226" s="25">
        <f t="shared" si="320"/>
        <v>0.602251488379233</v>
      </c>
      <c r="S226" s="9">
        <v>1532.4</v>
      </c>
      <c r="T226" s="2">
        <f t="shared" si="321"/>
        <v>0.0132240148108966</v>
      </c>
      <c r="U226" s="25">
        <f t="shared" si="322"/>
        <v>-0.262518020657199</v>
      </c>
      <c r="V226" s="21">
        <v>0.0144</v>
      </c>
      <c r="W226" s="2">
        <f t="shared" si="323"/>
        <v>0.0909090909090908</v>
      </c>
      <c r="X226" s="25">
        <f t="shared" si="324"/>
        <v>-0.101121347742443</v>
      </c>
      <c r="Y226" s="21">
        <v>0.1652</v>
      </c>
      <c r="Z226" s="2">
        <f t="shared" si="325"/>
        <v>0.159298245614035</v>
      </c>
      <c r="AA226" s="25">
        <f t="shared" si="326"/>
        <v>-0.123497420619386</v>
      </c>
    </row>
    <row r="227" spans="1:27">
      <c r="A227" s="8">
        <v>460000</v>
      </c>
      <c r="B227" s="8">
        <v>2014</v>
      </c>
      <c r="C227" s="1" t="s">
        <v>80</v>
      </c>
      <c r="D227" s="8">
        <v>154582</v>
      </c>
      <c r="E227" s="2">
        <f t="shared" si="327"/>
        <v>0.434662360322233</v>
      </c>
      <c r="F227" s="25">
        <f t="shared" si="328"/>
        <v>0.82961585571922</v>
      </c>
      <c r="G227" s="21">
        <v>224.45</v>
      </c>
      <c r="H227" s="2">
        <f t="shared" si="313"/>
        <v>0.0907809690431063</v>
      </c>
      <c r="I227" s="25">
        <f t="shared" si="314"/>
        <v>-0.473506586833958</v>
      </c>
      <c r="J227" s="21">
        <v>21.6655</v>
      </c>
      <c r="K227" s="2">
        <f t="shared" si="315"/>
        <v>0.00839651665572894</v>
      </c>
      <c r="L227" s="25">
        <f t="shared" si="316"/>
        <v>-0.776218583263859</v>
      </c>
      <c r="M227" s="21">
        <v>125.1375</v>
      </c>
      <c r="N227" s="2">
        <f t="shared" si="317"/>
        <v>0.0234948869217577</v>
      </c>
      <c r="O227" s="25">
        <f t="shared" si="318"/>
        <v>-0.111831039726827</v>
      </c>
      <c r="P227" s="9">
        <v>119921.73</v>
      </c>
      <c r="Q227" s="2">
        <f t="shared" si="319"/>
        <v>0.139744302548706</v>
      </c>
      <c r="R227" s="25">
        <f t="shared" si="320"/>
        <v>-0.614128965572686</v>
      </c>
      <c r="S227" s="9">
        <v>1532.4</v>
      </c>
      <c r="T227" s="2">
        <f t="shared" si="321"/>
        <v>0</v>
      </c>
      <c r="U227" s="25">
        <f t="shared" si="322"/>
        <v>-0.36682009035145</v>
      </c>
      <c r="V227" s="21">
        <v>0.0149</v>
      </c>
      <c r="W227" s="2">
        <f t="shared" si="323"/>
        <v>0.0347222222222223</v>
      </c>
      <c r="X227" s="25">
        <f t="shared" si="324"/>
        <v>-0.905235668649354</v>
      </c>
      <c r="Y227" s="21">
        <v>0.1942</v>
      </c>
      <c r="Z227" s="2">
        <f t="shared" si="325"/>
        <v>0.175544794188862</v>
      </c>
      <c r="AA227" s="25">
        <f t="shared" si="326"/>
        <v>-0.0931983645273002</v>
      </c>
    </row>
    <row r="228" spans="1:27">
      <c r="A228" s="8">
        <v>460000</v>
      </c>
      <c r="B228" s="8">
        <v>2015</v>
      </c>
      <c r="C228" s="1" t="s">
        <v>80</v>
      </c>
      <c r="D228" s="8">
        <v>163409</v>
      </c>
      <c r="E228" s="2">
        <f t="shared" si="327"/>
        <v>0.0571023793197138</v>
      </c>
      <c r="F228" s="25">
        <f t="shared" si="328"/>
        <v>-0.410554961437113</v>
      </c>
      <c r="G228" s="21">
        <v>264.85</v>
      </c>
      <c r="H228" s="2">
        <f t="shared" si="313"/>
        <v>0.179995544664736</v>
      </c>
      <c r="I228" s="25">
        <f t="shared" si="314"/>
        <v>-0.116941724892481</v>
      </c>
      <c r="J228" s="21">
        <v>31.8596</v>
      </c>
      <c r="K228" s="2">
        <f t="shared" si="315"/>
        <v>0.470522258890863</v>
      </c>
      <c r="L228" s="25">
        <f t="shared" si="316"/>
        <v>2.87529789834953</v>
      </c>
      <c r="M228" s="21">
        <v>121.6992</v>
      </c>
      <c r="N228" s="2">
        <f t="shared" si="317"/>
        <v>-0.0274761762061732</v>
      </c>
      <c r="O228" s="25">
        <f t="shared" si="318"/>
        <v>-1.28294712904009</v>
      </c>
      <c r="P228" s="9">
        <v>152717</v>
      </c>
      <c r="Q228" s="2">
        <f t="shared" si="319"/>
        <v>0.273472288967145</v>
      </c>
      <c r="R228" s="25">
        <f t="shared" si="320"/>
        <v>1.16472992812988</v>
      </c>
      <c r="S228" s="9">
        <v>1572.4</v>
      </c>
      <c r="T228" s="2">
        <f t="shared" si="321"/>
        <v>0.026102845210128</v>
      </c>
      <c r="U228" s="25">
        <f t="shared" si="322"/>
        <v>-0.160938531743274</v>
      </c>
      <c r="V228" s="21">
        <v>0.0158</v>
      </c>
      <c r="W228" s="2">
        <f t="shared" si="323"/>
        <v>0.0604026845637584</v>
      </c>
      <c r="X228" s="25">
        <f t="shared" si="324"/>
        <v>-0.537711583058766</v>
      </c>
      <c r="Y228" s="21">
        <v>0.2696</v>
      </c>
      <c r="Z228" s="2">
        <f t="shared" si="325"/>
        <v>0.388259526261586</v>
      </c>
      <c r="AA228" s="25">
        <f t="shared" si="326"/>
        <v>0.303504699449672</v>
      </c>
    </row>
    <row r="229" spans="1:27">
      <c r="A229" s="8">
        <v>460000</v>
      </c>
      <c r="B229" s="8">
        <v>2016</v>
      </c>
      <c r="C229" s="1" t="s">
        <v>80</v>
      </c>
      <c r="D229" s="8">
        <v>163237</v>
      </c>
      <c r="E229" s="2">
        <f t="shared" si="327"/>
        <v>-0.00105257360365707</v>
      </c>
      <c r="F229" s="25">
        <f t="shared" si="328"/>
        <v>-0.601576465615501</v>
      </c>
      <c r="G229" s="21">
        <v>268.104851816727</v>
      </c>
      <c r="H229" s="2">
        <f t="shared" si="313"/>
        <v>0.0122894159589464</v>
      </c>
      <c r="I229" s="25">
        <f t="shared" si="314"/>
        <v>-0.787214628306054</v>
      </c>
      <c r="J229" s="21">
        <v>35.5682</v>
      </c>
      <c r="K229" s="2">
        <f t="shared" si="315"/>
        <v>0.11640447463245</v>
      </c>
      <c r="L229" s="25">
        <f t="shared" si="316"/>
        <v>0.0772132917705604</v>
      </c>
      <c r="M229" s="21">
        <v>119.0036</v>
      </c>
      <c r="N229" s="2">
        <f t="shared" si="317"/>
        <v>-0.0221496936709527</v>
      </c>
      <c r="O229" s="25">
        <f t="shared" si="318"/>
        <v>-1.16056534977866</v>
      </c>
      <c r="P229" s="9">
        <v>200215</v>
      </c>
      <c r="Q229" s="2">
        <f t="shared" si="319"/>
        <v>0.311019729303221</v>
      </c>
      <c r="R229" s="25">
        <f t="shared" si="320"/>
        <v>1.66418856776423</v>
      </c>
      <c r="S229" s="9">
        <v>1612.4</v>
      </c>
      <c r="T229" s="2">
        <f t="shared" si="321"/>
        <v>0.0254388196387687</v>
      </c>
      <c r="U229" s="25">
        <f t="shared" si="322"/>
        <v>-0.166175915579657</v>
      </c>
      <c r="V229" s="21">
        <v>0.0175</v>
      </c>
      <c r="W229" s="2">
        <f t="shared" si="323"/>
        <v>0.107594936708861</v>
      </c>
      <c r="X229" s="25">
        <f t="shared" si="324"/>
        <v>0.137676931599562</v>
      </c>
      <c r="Y229" s="21">
        <v>0.1839</v>
      </c>
      <c r="Z229" s="2">
        <f t="shared" si="325"/>
        <v>-0.317878338278932</v>
      </c>
      <c r="AA229" s="25">
        <f t="shared" si="326"/>
        <v>-1.01340951577078</v>
      </c>
    </row>
    <row r="230" spans="1:27">
      <c r="A230" s="8">
        <v>460000</v>
      </c>
      <c r="B230" s="8">
        <v>2017</v>
      </c>
      <c r="C230" s="1" t="s">
        <v>80</v>
      </c>
      <c r="D230" s="8">
        <v>201375</v>
      </c>
      <c r="E230" s="2">
        <f t="shared" si="327"/>
        <v>0.2336357565993</v>
      </c>
      <c r="F230" s="25">
        <f t="shared" si="328"/>
        <v>0.169304011367346</v>
      </c>
      <c r="G230" s="21">
        <v>318.051975966357</v>
      </c>
      <c r="H230" s="2">
        <f t="shared" si="313"/>
        <v>0.18629697974945</v>
      </c>
      <c r="I230" s="25">
        <f t="shared" si="314"/>
        <v>-0.0917567109487561</v>
      </c>
      <c r="J230" s="21">
        <v>39.9449</v>
      </c>
      <c r="K230" s="2">
        <f t="shared" si="315"/>
        <v>0.123050927513903</v>
      </c>
      <c r="L230" s="25">
        <f t="shared" si="316"/>
        <v>0.129730669667557</v>
      </c>
      <c r="M230" s="21">
        <v>123.0243</v>
      </c>
      <c r="N230" s="2">
        <f t="shared" si="317"/>
        <v>0.0337863728492247</v>
      </c>
      <c r="O230" s="25">
        <f t="shared" si="318"/>
        <v>0.124627138952854</v>
      </c>
      <c r="P230" s="9">
        <v>233372</v>
      </c>
      <c r="Q230" s="2">
        <f t="shared" si="319"/>
        <v>0.165606972504558</v>
      </c>
      <c r="R230" s="25">
        <f t="shared" si="320"/>
        <v>-0.270101947010494</v>
      </c>
      <c r="S230" s="9">
        <v>1684</v>
      </c>
      <c r="T230" s="2">
        <f t="shared" si="321"/>
        <v>0.0444058546266435</v>
      </c>
      <c r="U230" s="25">
        <f t="shared" si="322"/>
        <v>-0.0165767935665391</v>
      </c>
      <c r="V230" s="21">
        <v>0.0218</v>
      </c>
      <c r="W230" s="2">
        <f t="shared" si="323"/>
        <v>0.245714285714286</v>
      </c>
      <c r="X230" s="25">
        <f t="shared" si="324"/>
        <v>2.11436203837361</v>
      </c>
      <c r="Y230" s="21">
        <v>0.2908</v>
      </c>
      <c r="Z230" s="2">
        <f t="shared" si="325"/>
        <v>0.581294181620446</v>
      </c>
      <c r="AA230" s="25">
        <f t="shared" si="326"/>
        <v>0.663505337338813</v>
      </c>
    </row>
    <row r="231" spans="1:27">
      <c r="A231" s="8">
        <v>460000</v>
      </c>
      <c r="B231" s="8">
        <v>2018</v>
      </c>
      <c r="C231" s="1" t="s">
        <v>80</v>
      </c>
      <c r="D231" s="8">
        <v>201751</v>
      </c>
      <c r="E231" s="2">
        <f t="shared" si="327"/>
        <v>0.00186716325263814</v>
      </c>
      <c r="F231" s="25">
        <f t="shared" si="328"/>
        <v>-0.591986009462446</v>
      </c>
      <c r="G231" s="21">
        <v>357.445177213005</v>
      </c>
      <c r="H231" s="2">
        <f t="shared" si="313"/>
        <v>0.123857747234417</v>
      </c>
      <c r="I231" s="25">
        <f t="shared" si="314"/>
        <v>-0.341308268710769</v>
      </c>
      <c r="J231" s="21">
        <v>42.3051</v>
      </c>
      <c r="K231" s="2">
        <f t="shared" si="315"/>
        <v>0.0590863915042974</v>
      </c>
      <c r="L231" s="25">
        <f t="shared" si="316"/>
        <v>-0.375689254243513</v>
      </c>
      <c r="M231" s="21">
        <v>132.4534</v>
      </c>
      <c r="N231" s="2">
        <f t="shared" si="317"/>
        <v>0.0766442076890499</v>
      </c>
      <c r="O231" s="25">
        <f t="shared" si="318"/>
        <v>1.10933290834353</v>
      </c>
      <c r="P231" s="9">
        <v>255302.37</v>
      </c>
      <c r="Q231" s="2">
        <f t="shared" si="319"/>
        <v>0.0939717275422929</v>
      </c>
      <c r="R231" s="25">
        <f t="shared" si="320"/>
        <v>-1.22299891358081</v>
      </c>
      <c r="S231" s="9">
        <v>2119</v>
      </c>
      <c r="T231" s="2">
        <f t="shared" si="321"/>
        <v>0.258313539192399</v>
      </c>
      <c r="U231" s="25">
        <f t="shared" si="322"/>
        <v>1.67058210203065</v>
      </c>
      <c r="V231" s="21">
        <v>0.0215</v>
      </c>
      <c r="W231" s="2">
        <f t="shared" si="323"/>
        <v>-0.0137614678899083</v>
      </c>
      <c r="X231" s="25">
        <f t="shared" si="324"/>
        <v>-1.59910650467778</v>
      </c>
      <c r="Y231" s="21">
        <v>0.6538</v>
      </c>
      <c r="Z231" s="2">
        <f t="shared" si="325"/>
        <v>1.24828060522696</v>
      </c>
      <c r="AA231" s="25">
        <f t="shared" si="326"/>
        <v>1.90740393945954</v>
      </c>
    </row>
    <row r="232" spans="1:27">
      <c r="A232" s="8">
        <v>460000</v>
      </c>
      <c r="B232" s="8">
        <v>2019</v>
      </c>
      <c r="C232" s="1" t="s">
        <v>80</v>
      </c>
      <c r="D232" s="8">
        <v>193950</v>
      </c>
      <c r="E232" s="2">
        <f t="shared" si="327"/>
        <v>-0.0386664750112763</v>
      </c>
      <c r="F232" s="25">
        <f t="shared" si="328"/>
        <v>-0.725126802495123</v>
      </c>
      <c r="G232" s="21">
        <v>387.487767389583</v>
      </c>
      <c r="H232" s="2">
        <f t="shared" si="313"/>
        <v>0.0840481060922953</v>
      </c>
      <c r="I232" s="25">
        <f t="shared" si="314"/>
        <v>-0.500415893209057</v>
      </c>
      <c r="J232" s="21">
        <v>43.5906</v>
      </c>
      <c r="K232" s="2">
        <f t="shared" si="315"/>
        <v>0.0303864073125935</v>
      </c>
      <c r="L232" s="25">
        <f t="shared" si="316"/>
        <v>-0.602464038074378</v>
      </c>
      <c r="M232" s="21">
        <v>137.0416</v>
      </c>
      <c r="N232" s="2">
        <f t="shared" si="317"/>
        <v>0.0346401073887117</v>
      </c>
      <c r="O232" s="25">
        <f t="shared" si="318"/>
        <v>0.144242626522463</v>
      </c>
      <c r="P232" s="9">
        <v>285184.8</v>
      </c>
      <c r="Q232" s="2">
        <f t="shared" si="319"/>
        <v>0.117047209549993</v>
      </c>
      <c r="R232" s="25">
        <f t="shared" si="320"/>
        <v>-0.916047261236089</v>
      </c>
      <c r="S232" s="9">
        <v>2119</v>
      </c>
      <c r="T232" s="2">
        <f t="shared" si="321"/>
        <v>0</v>
      </c>
      <c r="U232" s="25">
        <f t="shared" si="322"/>
        <v>-0.36682009035145</v>
      </c>
      <c r="V232" s="21">
        <v>0.0247</v>
      </c>
      <c r="W232" s="2">
        <f t="shared" si="323"/>
        <v>0.148837209302326</v>
      </c>
      <c r="X232" s="25">
        <f t="shared" si="324"/>
        <v>0.727912742816827</v>
      </c>
      <c r="Y232" s="21">
        <v>1.0536</v>
      </c>
      <c r="Z232" s="2">
        <f t="shared" si="325"/>
        <v>0.61150198837565</v>
      </c>
      <c r="AA232" s="25">
        <f t="shared" si="326"/>
        <v>0.719841489419323</v>
      </c>
    </row>
    <row r="233" spans="1:27">
      <c r="A233" s="8">
        <v>460000</v>
      </c>
      <c r="B233" s="8">
        <v>2020</v>
      </c>
      <c r="C233" s="1" t="s">
        <v>80</v>
      </c>
      <c r="D233" s="8">
        <v>209695</v>
      </c>
      <c r="E233" s="2">
        <f t="shared" si="327"/>
        <v>0.0811807166795566</v>
      </c>
      <c r="F233" s="25">
        <f t="shared" si="328"/>
        <v>-0.331464875565107</v>
      </c>
      <c r="G233" s="21">
        <v>406.877947152774</v>
      </c>
      <c r="H233" s="2">
        <f t="shared" si="313"/>
        <v>0.0500407532702729</v>
      </c>
      <c r="I233" s="25">
        <f t="shared" si="314"/>
        <v>-0.636333449051128</v>
      </c>
      <c r="J233" s="21">
        <v>45.436</v>
      </c>
      <c r="K233" s="2">
        <f t="shared" si="315"/>
        <v>0.0423348153042169</v>
      </c>
      <c r="L233" s="25">
        <f t="shared" si="316"/>
        <v>-0.5080529184959</v>
      </c>
      <c r="M233" s="21">
        <v>132.7335</v>
      </c>
      <c r="N233" s="2">
        <f t="shared" si="317"/>
        <v>-0.0314364397380066</v>
      </c>
      <c r="O233" s="25">
        <f t="shared" si="318"/>
        <v>-1.37393852799149</v>
      </c>
      <c r="P233" s="9">
        <v>322957.02</v>
      </c>
      <c r="Q233" s="2">
        <f t="shared" si="319"/>
        <v>0.132448223046951</v>
      </c>
      <c r="R233" s="25">
        <f t="shared" si="320"/>
        <v>-0.711181918050767</v>
      </c>
      <c r="S233" s="9">
        <v>2559</v>
      </c>
      <c r="T233" s="2">
        <f t="shared" si="321"/>
        <v>0.207645115620576</v>
      </c>
      <c r="U233" s="25">
        <f t="shared" si="322"/>
        <v>1.27094390423224</v>
      </c>
      <c r="V233" s="21">
        <v>0.0276</v>
      </c>
      <c r="W233" s="2">
        <f t="shared" si="323"/>
        <v>0.117408906882591</v>
      </c>
      <c r="X233" s="25">
        <f t="shared" si="324"/>
        <v>0.278128858287802</v>
      </c>
      <c r="Y233" s="21">
        <v>1.2848</v>
      </c>
      <c r="Z233" s="2">
        <f t="shared" si="325"/>
        <v>0.219438116932422</v>
      </c>
      <c r="AA233" s="25">
        <f t="shared" si="326"/>
        <v>-0.0113393627984154</v>
      </c>
    </row>
    <row r="234" spans="1:27">
      <c r="A234" s="8">
        <v>460000</v>
      </c>
      <c r="B234" s="8">
        <v>2021</v>
      </c>
      <c r="C234" s="1" t="s">
        <v>80</v>
      </c>
      <c r="D234" s="8">
        <v>211440</v>
      </c>
      <c r="E234" s="2">
        <f t="shared" si="327"/>
        <v>0.0083216099573189</v>
      </c>
      <c r="F234" s="25">
        <f t="shared" si="328"/>
        <v>-0.570785096106158</v>
      </c>
      <c r="G234" s="21">
        <v>434.609389035706</v>
      </c>
      <c r="H234" s="2">
        <f t="shared" si="313"/>
        <v>0.0681566599443135</v>
      </c>
      <c r="I234" s="25">
        <f t="shared" si="314"/>
        <v>-0.563929408375426</v>
      </c>
      <c r="J234" s="21">
        <v>47.6606</v>
      </c>
      <c r="K234" s="2">
        <f t="shared" si="315"/>
        <v>0.0489611761598734</v>
      </c>
      <c r="L234" s="25">
        <f t="shared" si="316"/>
        <v>-0.455694299041985</v>
      </c>
      <c r="M234" s="21">
        <v>135.4679</v>
      </c>
      <c r="N234" s="2">
        <f t="shared" si="317"/>
        <v>0.0206006772969898</v>
      </c>
      <c r="O234" s="25">
        <f t="shared" si="318"/>
        <v>-0.178328680729604</v>
      </c>
      <c r="P234" s="9">
        <v>361365.14</v>
      </c>
      <c r="Q234" s="2">
        <f t="shared" si="319"/>
        <v>0.118926413180305</v>
      </c>
      <c r="R234" s="25">
        <f t="shared" si="320"/>
        <v>-0.891049965005233</v>
      </c>
      <c r="S234" s="9">
        <v>1964</v>
      </c>
      <c r="T234" s="2">
        <f t="shared" si="321"/>
        <v>-0.232512700273544</v>
      </c>
      <c r="U234" s="25">
        <f t="shared" si="322"/>
        <v>-2.20072274514478</v>
      </c>
      <c r="V234" s="21">
        <v>0.0317</v>
      </c>
      <c r="W234" s="2">
        <f t="shared" si="323"/>
        <v>0.148550724637681</v>
      </c>
      <c r="X234" s="25">
        <f t="shared" si="324"/>
        <v>0.723812738190396</v>
      </c>
      <c r="Y234" s="21">
        <v>0.169</v>
      </c>
      <c r="Z234" s="2">
        <f t="shared" si="325"/>
        <v>-0.86846201743462</v>
      </c>
      <c r="AA234" s="25">
        <f t="shared" si="326"/>
        <v>-2.04022242321953</v>
      </c>
    </row>
    <row r="235" spans="1:27">
      <c r="A235" s="8">
        <v>500000</v>
      </c>
      <c r="B235" s="8">
        <v>2011</v>
      </c>
      <c r="C235" s="1" t="s">
        <v>81</v>
      </c>
      <c r="D235" s="8">
        <v>76689</v>
      </c>
      <c r="E235" s="10">
        <f>AVERAGE(E236:E245)</f>
        <v>0.190729251860926</v>
      </c>
      <c r="F235" s="11">
        <f>STDEVP(E236:E245)</f>
        <v>0.242594269823321</v>
      </c>
      <c r="G235" s="21">
        <v>62.08</v>
      </c>
      <c r="H235" s="10">
        <f>AVERAGE(H236:H245)</f>
        <v>0.232713788717389</v>
      </c>
      <c r="I235" s="11">
        <f>STDEVP(H236:H245)</f>
        <v>0.272397684984097</v>
      </c>
      <c r="J235" s="21">
        <v>14.5955</v>
      </c>
      <c r="K235" s="10">
        <f>AVERAGE(K236:K245)</f>
        <v>0.133323113477929</v>
      </c>
      <c r="L235" s="11">
        <f>STDEVP(K236:K245)</f>
        <v>0.13861878109436</v>
      </c>
      <c r="M235" s="21">
        <v>83.3205</v>
      </c>
      <c r="N235" s="10">
        <f>AVERAGE(N236:N245)</f>
        <v>0.037804125486652</v>
      </c>
      <c r="O235" s="11">
        <f>STDEVP(N236:N245)</f>
        <v>0.0438514357952574</v>
      </c>
      <c r="P235" s="9">
        <v>309523.3</v>
      </c>
      <c r="Q235" s="10">
        <f>AVERAGE(Q236:Q245)</f>
        <v>0.16548458608668</v>
      </c>
      <c r="R235" s="11">
        <f>STDEVP(Q236:Q245)</f>
        <v>0.0552924572333263</v>
      </c>
      <c r="S235" s="9">
        <v>2976</v>
      </c>
      <c r="T235" s="10">
        <f>AVERAGE(T236:T245)</f>
        <v>0.0619120673153873</v>
      </c>
      <c r="U235" s="11">
        <f>STDEVP(T236:T245)</f>
        <v>0.0794124319868162</v>
      </c>
      <c r="V235" s="21">
        <v>0.0122</v>
      </c>
      <c r="W235" s="10">
        <f>AVERAGE(W236:W245)</f>
        <v>0.0913284808787463</v>
      </c>
      <c r="X235" s="11">
        <f>STDEVP(W236:W245)</f>
        <v>0.171262896329316</v>
      </c>
      <c r="Y235" s="21">
        <v>0.1038</v>
      </c>
      <c r="Z235" s="10">
        <f>AVERAGE(Z236:Z245)</f>
        <v>0.24397928268374</v>
      </c>
      <c r="AA235" s="11">
        <f>STDEVP(Z236:Z245)</f>
        <v>0.554190713595814</v>
      </c>
    </row>
    <row r="236" spans="1:27">
      <c r="A236" s="8">
        <v>500000</v>
      </c>
      <c r="B236" s="8">
        <v>2012</v>
      </c>
      <c r="C236" s="1" t="s">
        <v>81</v>
      </c>
      <c r="D236" s="8">
        <v>96255</v>
      </c>
      <c r="E236" s="2">
        <f>D236/D235-1</f>
        <v>0.255134373899777</v>
      </c>
      <c r="F236" s="25">
        <f>STANDARDIZE(E236,E$235,F$235)</f>
        <v>0.265484927099705</v>
      </c>
      <c r="G236" s="21">
        <v>122.03</v>
      </c>
      <c r="H236" s="2">
        <f t="shared" ref="H236:H245" si="329">G236/G235-1</f>
        <v>0.965689432989691</v>
      </c>
      <c r="I236" s="25">
        <f t="shared" ref="I236:I245" si="330">STANDARDIZE(H236,H$235,I$235)</f>
        <v>2.69082919818167</v>
      </c>
      <c r="J236" s="21">
        <v>16.6342</v>
      </c>
      <c r="K236" s="2">
        <f t="shared" ref="K236:K245" si="331">J236/J235-1</f>
        <v>0.13968003836799</v>
      </c>
      <c r="L236" s="25">
        <f t="shared" ref="L236:L245" si="332">STANDARDIZE(K236,K$235,L$235)</f>
        <v>0.0458590447836518</v>
      </c>
      <c r="M236" s="21">
        <v>92.0123</v>
      </c>
      <c r="N236" s="2">
        <f t="shared" ref="N236:N245" si="333">M236/M235-1</f>
        <v>0.104317664920398</v>
      </c>
      <c r="O236" s="25">
        <f t="shared" ref="O236:O245" si="334">STANDARDIZE(N236,N$235,O$235)</f>
        <v>1.51679273956497</v>
      </c>
      <c r="P236" s="9">
        <v>372289.2</v>
      </c>
      <c r="Q236" s="2">
        <f t="shared" ref="Q236:Q245" si="335">P236/P235-1</f>
        <v>0.202782472272685</v>
      </c>
      <c r="R236" s="25">
        <f t="shared" ref="R236:R245" si="336">STANDARDIZE(Q236,Q$235,R$235)</f>
        <v>0.674556495628574</v>
      </c>
      <c r="S236" s="9">
        <v>3715.03</v>
      </c>
      <c r="T236" s="2">
        <f t="shared" ref="T236:T245" si="337">S236/S235-1</f>
        <v>0.24832997311828</v>
      </c>
      <c r="U236" s="25">
        <f t="shared" ref="U236:U245" si="338">STANDARDIZE(T236,T$235,U$235)</f>
        <v>2.34746501446827</v>
      </c>
      <c r="V236" s="21">
        <v>0.013</v>
      </c>
      <c r="W236" s="2">
        <f t="shared" ref="W236:W245" si="339">V236/V235-1</f>
        <v>0.0655737704918031</v>
      </c>
      <c r="X236" s="25">
        <f t="shared" ref="X236:X245" si="340">STANDARDIZE(W236,W$235,X$235)</f>
        <v>-0.150381144655058</v>
      </c>
      <c r="Y236" s="21">
        <v>0.1126</v>
      </c>
      <c r="Z236" s="2">
        <f t="shared" ref="Z236:Z245" si="341">Y236/Y235-1</f>
        <v>0.0847784200385358</v>
      </c>
      <c r="AA236" s="25">
        <f t="shared" ref="AA236:AA245" si="342">STANDARDIZE(Z236,Z$235,AA$235)</f>
        <v>-0.287267286765318</v>
      </c>
    </row>
    <row r="237" spans="1:27">
      <c r="A237" s="8">
        <v>500000</v>
      </c>
      <c r="B237" s="8">
        <v>2013</v>
      </c>
      <c r="C237" s="1" t="s">
        <v>81</v>
      </c>
      <c r="D237" s="8">
        <v>163204</v>
      </c>
      <c r="E237" s="2">
        <f t="shared" ref="E237:E245" si="343">D237/D236-1</f>
        <v>0.69553789413537</v>
      </c>
      <c r="F237" s="25">
        <f t="shared" ref="F237:F245" si="344">STANDARDIZE(E237,E$235,F$235)</f>
        <v>2.08087619976387</v>
      </c>
      <c r="G237" s="21">
        <v>180.98</v>
      </c>
      <c r="H237" s="2">
        <f t="shared" si="329"/>
        <v>0.48307793165615</v>
      </c>
      <c r="I237" s="25">
        <f t="shared" si="330"/>
        <v>0.919112594343001</v>
      </c>
      <c r="J237" s="21">
        <v>17.4719</v>
      </c>
      <c r="K237" s="2">
        <f t="shared" si="331"/>
        <v>0.0503601014776787</v>
      </c>
      <c r="L237" s="25">
        <f t="shared" si="332"/>
        <v>-0.598497630301449</v>
      </c>
      <c r="M237" s="21">
        <v>96.9482</v>
      </c>
      <c r="N237" s="2">
        <f t="shared" si="333"/>
        <v>0.053643914998321</v>
      </c>
      <c r="O237" s="25">
        <f t="shared" si="334"/>
        <v>0.361214843354846</v>
      </c>
      <c r="P237" s="9">
        <v>437662.8</v>
      </c>
      <c r="Q237" s="2">
        <f t="shared" si="335"/>
        <v>0.17559896983313</v>
      </c>
      <c r="R237" s="25">
        <f t="shared" si="336"/>
        <v>0.182925199069535</v>
      </c>
      <c r="S237" s="9">
        <v>3810</v>
      </c>
      <c r="T237" s="2">
        <f t="shared" si="337"/>
        <v>0.0255637235769293</v>
      </c>
      <c r="U237" s="25">
        <f t="shared" si="338"/>
        <v>-0.45771603801899</v>
      </c>
      <c r="V237" s="21">
        <v>0.0203</v>
      </c>
      <c r="W237" s="2">
        <f t="shared" si="339"/>
        <v>0.561538461538462</v>
      </c>
      <c r="X237" s="25">
        <f t="shared" si="340"/>
        <v>2.74554495303853</v>
      </c>
      <c r="Y237" s="21">
        <v>0.1383</v>
      </c>
      <c r="Z237" s="2">
        <f t="shared" si="341"/>
        <v>0.228241563055062</v>
      </c>
      <c r="AA237" s="25">
        <f t="shared" si="342"/>
        <v>-0.0283976603046365</v>
      </c>
    </row>
    <row r="238" spans="1:27">
      <c r="A238" s="8">
        <v>500000</v>
      </c>
      <c r="B238" s="8">
        <v>2014</v>
      </c>
      <c r="C238" s="1" t="s">
        <v>81</v>
      </c>
      <c r="D238" s="8">
        <v>245160</v>
      </c>
      <c r="E238" s="2">
        <f t="shared" si="343"/>
        <v>0.502169064483714</v>
      </c>
      <c r="F238" s="25">
        <f t="shared" si="344"/>
        <v>1.28378882506007</v>
      </c>
      <c r="G238" s="21">
        <v>204.16</v>
      </c>
      <c r="H238" s="2">
        <f t="shared" si="329"/>
        <v>0.12808045087855</v>
      </c>
      <c r="I238" s="25">
        <f t="shared" si="330"/>
        <v>-0.384119776366482</v>
      </c>
      <c r="J238" s="21">
        <v>18.3963</v>
      </c>
      <c r="K238" s="2">
        <f t="shared" si="331"/>
        <v>0.0529078119723669</v>
      </c>
      <c r="L238" s="25">
        <f t="shared" si="332"/>
        <v>-0.58011837119547</v>
      </c>
      <c r="M238" s="21">
        <v>97.4568</v>
      </c>
      <c r="N238" s="2">
        <f t="shared" si="333"/>
        <v>0.00524610049490337</v>
      </c>
      <c r="O238" s="25">
        <f t="shared" si="334"/>
        <v>-0.742462006119076</v>
      </c>
      <c r="P238" s="9">
        <v>538637.15</v>
      </c>
      <c r="Q238" s="2">
        <f t="shared" si="335"/>
        <v>0.230712662807988</v>
      </c>
      <c r="R238" s="25">
        <f t="shared" si="336"/>
        <v>1.17969213135266</v>
      </c>
      <c r="S238" s="9">
        <v>3887.6</v>
      </c>
      <c r="T238" s="2">
        <f t="shared" si="337"/>
        <v>0.0203674540682415</v>
      </c>
      <c r="U238" s="25">
        <f t="shared" si="338"/>
        <v>-0.523149993114969</v>
      </c>
      <c r="V238" s="21">
        <v>0.0181</v>
      </c>
      <c r="W238" s="2">
        <f t="shared" si="339"/>
        <v>-0.108374384236453</v>
      </c>
      <c r="X238" s="25">
        <f t="shared" si="340"/>
        <v>-1.16606030491973</v>
      </c>
      <c r="Y238" s="21">
        <v>0.1596</v>
      </c>
      <c r="Z238" s="2">
        <f t="shared" si="341"/>
        <v>0.154013015184382</v>
      </c>
      <c r="AA238" s="25">
        <f t="shared" si="342"/>
        <v>-0.1623381000299</v>
      </c>
    </row>
    <row r="239" spans="1:27">
      <c r="A239" s="8">
        <v>500000</v>
      </c>
      <c r="B239" s="8">
        <v>2015</v>
      </c>
      <c r="C239" s="1" t="s">
        <v>81</v>
      </c>
      <c r="D239" s="8">
        <v>273793</v>
      </c>
      <c r="E239" s="2">
        <f t="shared" si="343"/>
        <v>0.116793114700604</v>
      </c>
      <c r="F239" s="25">
        <f t="shared" si="344"/>
        <v>-0.304772809407944</v>
      </c>
      <c r="G239" s="21">
        <v>244.01</v>
      </c>
      <c r="H239" s="2">
        <f t="shared" si="329"/>
        <v>0.195190047021944</v>
      </c>
      <c r="I239" s="25">
        <f t="shared" si="330"/>
        <v>-0.137753526420885</v>
      </c>
      <c r="J239" s="21">
        <v>28.2177</v>
      </c>
      <c r="K239" s="2">
        <f t="shared" si="331"/>
        <v>0.53387909525285</v>
      </c>
      <c r="L239" s="25">
        <f t="shared" si="332"/>
        <v>2.88962273807801</v>
      </c>
      <c r="M239" s="21">
        <v>96.1287</v>
      </c>
      <c r="N239" s="2">
        <f t="shared" si="333"/>
        <v>-0.0136275765262147</v>
      </c>
      <c r="O239" s="25">
        <f t="shared" si="334"/>
        <v>-1.17286244065078</v>
      </c>
      <c r="P239" s="9">
        <v>654413</v>
      </c>
      <c r="Q239" s="2">
        <f t="shared" si="335"/>
        <v>0.214942192531651</v>
      </c>
      <c r="R239" s="25">
        <f t="shared" si="336"/>
        <v>0.894472933916961</v>
      </c>
      <c r="S239" s="9">
        <v>3887.6</v>
      </c>
      <c r="T239" s="2">
        <f t="shared" si="337"/>
        <v>0</v>
      </c>
      <c r="U239" s="25">
        <f t="shared" si="338"/>
        <v>-0.779626889221397</v>
      </c>
      <c r="V239" s="21">
        <v>0.0182</v>
      </c>
      <c r="W239" s="2">
        <f t="shared" si="339"/>
        <v>0.00552486187845291</v>
      </c>
      <c r="X239" s="25">
        <f t="shared" si="340"/>
        <v>-0.501005301436127</v>
      </c>
      <c r="Y239" s="21">
        <v>0.2165</v>
      </c>
      <c r="Z239" s="2">
        <f t="shared" si="341"/>
        <v>0.356516290726817</v>
      </c>
      <c r="AA239" s="25">
        <f t="shared" si="342"/>
        <v>0.203065488616529</v>
      </c>
    </row>
    <row r="240" spans="1:27">
      <c r="A240" s="8">
        <v>500000</v>
      </c>
      <c r="B240" s="8">
        <v>2016</v>
      </c>
      <c r="C240" s="1" t="s">
        <v>81</v>
      </c>
      <c r="D240" s="8">
        <v>286352</v>
      </c>
      <c r="E240" s="2">
        <f t="shared" si="343"/>
        <v>0.0458704203540632</v>
      </c>
      <c r="F240" s="25">
        <f t="shared" si="344"/>
        <v>-0.597123879357754</v>
      </c>
      <c r="G240" s="21">
        <v>253.752973477594</v>
      </c>
      <c r="H240" s="2">
        <f t="shared" si="329"/>
        <v>0.0399285827531413</v>
      </c>
      <c r="I240" s="25">
        <f t="shared" si="330"/>
        <v>-0.707734377314926</v>
      </c>
      <c r="J240" s="21">
        <v>32.0391</v>
      </c>
      <c r="K240" s="2">
        <f t="shared" si="331"/>
        <v>0.135425637100118</v>
      </c>
      <c r="L240" s="25">
        <f t="shared" si="332"/>
        <v>0.015167667797903</v>
      </c>
      <c r="M240" s="21">
        <v>97.826</v>
      </c>
      <c r="N240" s="2">
        <f t="shared" si="333"/>
        <v>0.0176565375376969</v>
      </c>
      <c r="O240" s="25">
        <f t="shared" si="334"/>
        <v>-0.459451043815858</v>
      </c>
      <c r="P240" s="9">
        <v>817013</v>
      </c>
      <c r="Q240" s="2">
        <f t="shared" si="335"/>
        <v>0.248466946714078</v>
      </c>
      <c r="R240" s="25">
        <f t="shared" si="336"/>
        <v>1.50078988671501</v>
      </c>
      <c r="S240" s="9">
        <v>4037</v>
      </c>
      <c r="T240" s="2">
        <f t="shared" si="337"/>
        <v>0.0384298796172446</v>
      </c>
      <c r="U240" s="25">
        <f t="shared" si="338"/>
        <v>-0.295699138165686</v>
      </c>
      <c r="V240" s="21">
        <v>0.0182</v>
      </c>
      <c r="W240" s="2">
        <f t="shared" si="339"/>
        <v>0</v>
      </c>
      <c r="X240" s="25">
        <f t="shared" si="340"/>
        <v>-0.533264839239513</v>
      </c>
      <c r="Y240" s="21">
        <v>0.144</v>
      </c>
      <c r="Z240" s="2">
        <f t="shared" si="341"/>
        <v>-0.334872979214781</v>
      </c>
      <c r="AA240" s="25">
        <f t="shared" si="342"/>
        <v>-1.04450011105869</v>
      </c>
    </row>
    <row r="241" spans="1:27">
      <c r="A241" s="8">
        <v>500000</v>
      </c>
      <c r="B241" s="8">
        <v>2017</v>
      </c>
      <c r="C241" s="1" t="s">
        <v>81</v>
      </c>
      <c r="D241" s="8">
        <v>380534</v>
      </c>
      <c r="E241" s="2">
        <f t="shared" si="343"/>
        <v>0.328902888752305</v>
      </c>
      <c r="F241" s="25">
        <f t="shared" si="344"/>
        <v>0.569566779099972</v>
      </c>
      <c r="G241" s="21">
        <v>297.688183249881</v>
      </c>
      <c r="H241" s="2">
        <f t="shared" si="329"/>
        <v>0.173141654933815</v>
      </c>
      <c r="I241" s="25">
        <f t="shared" si="330"/>
        <v>-0.218695448116791</v>
      </c>
      <c r="J241" s="21">
        <v>36.8764</v>
      </c>
      <c r="K241" s="2">
        <f t="shared" si="331"/>
        <v>0.150981144913559</v>
      </c>
      <c r="L241" s="25">
        <f t="shared" si="332"/>
        <v>0.12738556273706</v>
      </c>
      <c r="M241" s="21">
        <v>104.5673</v>
      </c>
      <c r="N241" s="2">
        <f t="shared" si="333"/>
        <v>0.0689111279210026</v>
      </c>
      <c r="O241" s="25">
        <f t="shared" si="334"/>
        <v>0.709372495340618</v>
      </c>
      <c r="P241" s="9">
        <v>930677</v>
      </c>
      <c r="Q241" s="2">
        <f t="shared" si="335"/>
        <v>0.13912140932886</v>
      </c>
      <c r="R241" s="25">
        <f t="shared" si="336"/>
        <v>-0.476795173825802</v>
      </c>
      <c r="S241" s="9">
        <v>4099</v>
      </c>
      <c r="T241" s="2">
        <f t="shared" si="337"/>
        <v>0.0153579390636611</v>
      </c>
      <c r="U241" s="25">
        <f t="shared" si="338"/>
        <v>-0.586232244586779</v>
      </c>
      <c r="V241" s="21">
        <v>0.0188</v>
      </c>
      <c r="W241" s="2">
        <f t="shared" si="339"/>
        <v>0.0329670329670328</v>
      </c>
      <c r="X241" s="25">
        <f t="shared" si="340"/>
        <v>-0.340771113665461</v>
      </c>
      <c r="Y241" s="21">
        <v>0.2453</v>
      </c>
      <c r="Z241" s="2">
        <f t="shared" si="341"/>
        <v>0.703472222222222</v>
      </c>
      <c r="AA241" s="25">
        <f t="shared" si="342"/>
        <v>0.829124213498826</v>
      </c>
    </row>
    <row r="242" spans="1:27">
      <c r="A242" s="8">
        <v>500000</v>
      </c>
      <c r="B242" s="8">
        <v>2018</v>
      </c>
      <c r="C242" s="1" t="s">
        <v>81</v>
      </c>
      <c r="D242" s="8">
        <v>426984</v>
      </c>
      <c r="E242" s="2">
        <f t="shared" si="343"/>
        <v>0.122065308224758</v>
      </c>
      <c r="F242" s="25">
        <f t="shared" si="344"/>
        <v>-0.283040253531856</v>
      </c>
      <c r="G242" s="21">
        <v>334.021395057742</v>
      </c>
      <c r="H242" s="2">
        <f t="shared" si="329"/>
        <v>0.12205123969386</v>
      </c>
      <c r="I242" s="25">
        <f t="shared" si="330"/>
        <v>-0.406253632551941</v>
      </c>
      <c r="J242" s="21">
        <v>39.6862</v>
      </c>
      <c r="K242" s="2">
        <f t="shared" si="331"/>
        <v>0.0761950732717944</v>
      </c>
      <c r="L242" s="25">
        <f t="shared" si="332"/>
        <v>-0.412123377186863</v>
      </c>
      <c r="M242" s="21">
        <v>115.9602</v>
      </c>
      <c r="N242" s="2">
        <f t="shared" si="333"/>
        <v>0.108952798819516</v>
      </c>
      <c r="O242" s="25">
        <f t="shared" si="334"/>
        <v>1.62249358641432</v>
      </c>
      <c r="P242" s="9">
        <v>1059427.09</v>
      </c>
      <c r="Q242" s="2">
        <f t="shared" si="335"/>
        <v>0.138340251236466</v>
      </c>
      <c r="R242" s="25">
        <f t="shared" si="336"/>
        <v>-0.490922925267528</v>
      </c>
      <c r="S242" s="9">
        <v>4099</v>
      </c>
      <c r="T242" s="2">
        <f t="shared" si="337"/>
        <v>0</v>
      </c>
      <c r="U242" s="25">
        <f t="shared" si="338"/>
        <v>-0.779626889221397</v>
      </c>
      <c r="V242" s="21">
        <v>0.0217</v>
      </c>
      <c r="W242" s="2">
        <f t="shared" si="339"/>
        <v>0.154255319148936</v>
      </c>
      <c r="X242" s="25">
        <f t="shared" si="340"/>
        <v>0.367428319962484</v>
      </c>
      <c r="Y242" s="21">
        <v>0.5701</v>
      </c>
      <c r="Z242" s="2">
        <f t="shared" si="341"/>
        <v>1.32409294741133</v>
      </c>
      <c r="AA242" s="25">
        <f t="shared" si="342"/>
        <v>1.94899271718102</v>
      </c>
    </row>
    <row r="243" spans="1:27">
      <c r="A243" s="8">
        <v>500000</v>
      </c>
      <c r="B243" s="8">
        <v>2019</v>
      </c>
      <c r="C243" s="1" t="s">
        <v>81</v>
      </c>
      <c r="D243" s="8">
        <v>387065</v>
      </c>
      <c r="E243" s="2">
        <f t="shared" si="343"/>
        <v>-0.0934906225994416</v>
      </c>
      <c r="F243" s="25">
        <f t="shared" si="344"/>
        <v>-1.17158527556056</v>
      </c>
      <c r="G243" s="21">
        <v>361.926895929321</v>
      </c>
      <c r="H243" s="2">
        <f t="shared" si="329"/>
        <v>0.0835440522208317</v>
      </c>
      <c r="I243" s="25">
        <f t="shared" si="330"/>
        <v>-0.547617489866941</v>
      </c>
      <c r="J243" s="21">
        <v>42.3391</v>
      </c>
      <c r="K243" s="2">
        <f t="shared" si="331"/>
        <v>0.0668469140406489</v>
      </c>
      <c r="L243" s="25">
        <f t="shared" si="332"/>
        <v>-0.479561275264916</v>
      </c>
      <c r="M243" s="21">
        <v>120.0366</v>
      </c>
      <c r="N243" s="2">
        <f t="shared" si="333"/>
        <v>0.0351534405770255</v>
      </c>
      <c r="O243" s="25">
        <f t="shared" si="334"/>
        <v>-0.0604469354664359</v>
      </c>
      <c r="P243" s="9">
        <v>1201848.29</v>
      </c>
      <c r="Q243" s="2">
        <f t="shared" si="335"/>
        <v>0.134432280752798</v>
      </c>
      <c r="R243" s="25">
        <f t="shared" si="336"/>
        <v>-0.561601109584354</v>
      </c>
      <c r="S243" s="9">
        <v>4613</v>
      </c>
      <c r="T243" s="2">
        <f t="shared" si="337"/>
        <v>0.125396438155648</v>
      </c>
      <c r="U243" s="25">
        <f t="shared" si="338"/>
        <v>0.799426100573269</v>
      </c>
      <c r="V243" s="21">
        <v>0.0243</v>
      </c>
      <c r="W243" s="2">
        <f t="shared" si="339"/>
        <v>0.119815668202765</v>
      </c>
      <c r="X243" s="25">
        <f t="shared" si="340"/>
        <v>0.16633601284683</v>
      </c>
      <c r="Y243" s="21">
        <v>0.8909</v>
      </c>
      <c r="Z243" s="2">
        <f t="shared" si="341"/>
        <v>0.562708296790037</v>
      </c>
      <c r="AA243" s="25">
        <f t="shared" si="342"/>
        <v>0.575125144263522</v>
      </c>
    </row>
    <row r="244" spans="1:27">
      <c r="A244" s="8">
        <v>500000</v>
      </c>
      <c r="B244" s="8">
        <v>2020</v>
      </c>
      <c r="C244" s="1" t="s">
        <v>81</v>
      </c>
      <c r="D244" s="8">
        <v>385079</v>
      </c>
      <c r="E244" s="2">
        <f t="shared" si="343"/>
        <v>-0.00513092116311209</v>
      </c>
      <c r="F244" s="25">
        <f t="shared" si="344"/>
        <v>-0.807356963405119</v>
      </c>
      <c r="G244" s="21">
        <v>381.612573496046</v>
      </c>
      <c r="H244" s="2">
        <f t="shared" si="329"/>
        <v>0.0543913088199153</v>
      </c>
      <c r="I244" s="25">
        <f t="shared" si="330"/>
        <v>-0.654640218061633</v>
      </c>
      <c r="J244" s="21">
        <v>44.3176</v>
      </c>
      <c r="K244" s="2">
        <f t="shared" si="331"/>
        <v>0.0467298549095281</v>
      </c>
      <c r="L244" s="25">
        <f t="shared" si="332"/>
        <v>-0.624686336763089</v>
      </c>
      <c r="M244" s="21">
        <v>116.7524</v>
      </c>
      <c r="N244" s="2">
        <f t="shared" si="333"/>
        <v>-0.0273599885368297</v>
      </c>
      <c r="O244" s="25">
        <f t="shared" si="334"/>
        <v>-1.48602007760324</v>
      </c>
      <c r="P244" s="9">
        <v>1291877.8</v>
      </c>
      <c r="Q244" s="2">
        <f t="shared" si="335"/>
        <v>0.0749092133750093</v>
      </c>
      <c r="R244" s="25">
        <f t="shared" si="336"/>
        <v>-1.63811444171228</v>
      </c>
      <c r="S244" s="9">
        <v>5285</v>
      </c>
      <c r="T244" s="2">
        <f t="shared" si="337"/>
        <v>0.14567526555387</v>
      </c>
      <c r="U244" s="25">
        <f t="shared" si="338"/>
        <v>1.05478696650908</v>
      </c>
      <c r="V244" s="21">
        <v>0.0244</v>
      </c>
      <c r="W244" s="2">
        <f t="shared" si="339"/>
        <v>0.00411522633744865</v>
      </c>
      <c r="X244" s="25">
        <f t="shared" si="340"/>
        <v>-0.509236130011476</v>
      </c>
      <c r="Y244" s="21">
        <v>1.084</v>
      </c>
      <c r="Z244" s="2">
        <f t="shared" si="341"/>
        <v>0.216747109664384</v>
      </c>
      <c r="AA244" s="25">
        <f t="shared" si="342"/>
        <v>-0.0491386310727988</v>
      </c>
    </row>
    <row r="245" spans="1:27">
      <c r="A245" s="8">
        <v>500000</v>
      </c>
      <c r="B245" s="8">
        <v>2021</v>
      </c>
      <c r="C245" s="1" t="s">
        <v>81</v>
      </c>
      <c r="D245" s="8">
        <v>361759</v>
      </c>
      <c r="E245" s="2">
        <f t="shared" si="343"/>
        <v>-0.0605590021787737</v>
      </c>
      <c r="F245" s="25">
        <f t="shared" si="344"/>
        <v>-1.03583754976039</v>
      </c>
      <c r="G245" s="21">
        <v>412.921284921929</v>
      </c>
      <c r="H245" s="2">
        <f t="shared" si="329"/>
        <v>0.0820431862059896</v>
      </c>
      <c r="I245" s="25">
        <f t="shared" si="330"/>
        <v>-0.553127323825073</v>
      </c>
      <c r="J245" s="21">
        <v>47.873</v>
      </c>
      <c r="K245" s="2">
        <f t="shared" si="331"/>
        <v>0.0802254634727513</v>
      </c>
      <c r="L245" s="25">
        <f t="shared" si="332"/>
        <v>-0.383048022684839</v>
      </c>
      <c r="M245" s="21">
        <v>119.6884</v>
      </c>
      <c r="N245" s="2">
        <f t="shared" si="333"/>
        <v>0.0251472346607009</v>
      </c>
      <c r="O245" s="25">
        <f t="shared" si="334"/>
        <v>-0.288631161019361</v>
      </c>
      <c r="P245" s="9">
        <v>1415303.11</v>
      </c>
      <c r="Q245" s="2">
        <f t="shared" si="335"/>
        <v>0.0955394620141317</v>
      </c>
      <c r="R245" s="25">
        <f t="shared" si="336"/>
        <v>-1.26500299629278</v>
      </c>
      <c r="S245" s="9">
        <v>5285</v>
      </c>
      <c r="T245" s="2">
        <f t="shared" si="337"/>
        <v>0</v>
      </c>
      <c r="U245" s="25">
        <f t="shared" si="338"/>
        <v>-0.779626889221397</v>
      </c>
      <c r="V245" s="21">
        <v>0.0263</v>
      </c>
      <c r="W245" s="2">
        <f t="shared" si="339"/>
        <v>0.0778688524590163</v>
      </c>
      <c r="X245" s="25">
        <f t="shared" si="340"/>
        <v>-0.0785904519204726</v>
      </c>
      <c r="Y245" s="21">
        <v>0.1562</v>
      </c>
      <c r="Z245" s="2">
        <f t="shared" si="341"/>
        <v>-0.85590405904059</v>
      </c>
      <c r="AA245" s="25">
        <f t="shared" si="342"/>
        <v>-1.98466577432856</v>
      </c>
    </row>
    <row r="246" spans="1:27">
      <c r="A246" s="8">
        <v>510000</v>
      </c>
      <c r="B246" s="8">
        <v>2011</v>
      </c>
      <c r="C246" s="1" t="s">
        <v>82</v>
      </c>
      <c r="D246" s="8">
        <v>121747</v>
      </c>
      <c r="E246" s="10">
        <f>AVERAGE(E247:E256)</f>
        <v>0.137958188526207</v>
      </c>
      <c r="F246" s="11">
        <f>STDEVP(E247:E256)</f>
        <v>0.170654575347366</v>
      </c>
      <c r="G246" s="21">
        <v>80.19</v>
      </c>
      <c r="H246" s="10">
        <f>AVERAGE(H247:H256)</f>
        <v>0.212409048960364</v>
      </c>
      <c r="I246" s="11">
        <f>STDEVP(H247:H256)</f>
        <v>0.254182089926527</v>
      </c>
      <c r="J246" s="21">
        <v>20.9465</v>
      </c>
      <c r="K246" s="10">
        <f>AVERAGE(K247:K256)</f>
        <v>0.0685516807125801</v>
      </c>
      <c r="L246" s="11">
        <f>STDEVP(K247:K256)</f>
        <v>0.0597662840194697</v>
      </c>
      <c r="M246" s="21">
        <v>111.2309</v>
      </c>
      <c r="N246" s="10">
        <f>AVERAGE(N247:N256)</f>
        <v>0.0485787677106448</v>
      </c>
      <c r="O246" s="11">
        <f>STDEVP(N247:N256)</f>
        <v>0.0498749877433545</v>
      </c>
      <c r="P246" s="9">
        <v>695893.2</v>
      </c>
      <c r="Q246" s="10">
        <f>AVERAGE(Q247:Q256)</f>
        <v>0.186378400766854</v>
      </c>
      <c r="R246" s="11">
        <f>STDEVP(Q247:Q256)</f>
        <v>0.0838719529837979</v>
      </c>
      <c r="S246" s="9">
        <v>12192.5</v>
      </c>
      <c r="T246" s="10">
        <f>AVERAGE(T247:T256)</f>
        <v>0.032893773878021</v>
      </c>
      <c r="U246" s="11">
        <f>STDEVP(T247:T256)</f>
        <v>0.0403196090525718</v>
      </c>
      <c r="V246" s="21">
        <v>0.0165</v>
      </c>
      <c r="W246" s="10">
        <f>AVERAGE(W247:W256)</f>
        <v>0.199699357880471</v>
      </c>
      <c r="X246" s="11">
        <f>STDEVP(W247:W256)</f>
        <v>0.360723761505929</v>
      </c>
      <c r="Y246" s="21">
        <v>0.1763</v>
      </c>
      <c r="Z246" s="10">
        <f>AVERAGE(Z247:Z256)</f>
        <v>0.173919228846314</v>
      </c>
      <c r="AA246" s="11">
        <f>STDEVP(Z247:Z256)</f>
        <v>0.472155535122089</v>
      </c>
    </row>
    <row r="247" spans="1:27">
      <c r="A247" s="8">
        <v>510000</v>
      </c>
      <c r="B247" s="8">
        <v>2012</v>
      </c>
      <c r="C247" s="1" t="s">
        <v>82</v>
      </c>
      <c r="D247" s="8">
        <v>140188</v>
      </c>
      <c r="E247" s="2">
        <f>D247/D246-1</f>
        <v>0.151469851413176</v>
      </c>
      <c r="F247" s="25">
        <f>STANDARDIZE(E247,E$246,F$246)</f>
        <v>0.0791755091210765</v>
      </c>
      <c r="G247" s="21">
        <v>150.77</v>
      </c>
      <c r="H247" s="2">
        <f t="shared" ref="H247:H256" si="345">G247/G246-1</f>
        <v>0.880159620900362</v>
      </c>
      <c r="I247" s="25">
        <f t="shared" ref="I247:I256" si="346">STANDARDIZE(H247,H$246,I$246)</f>
        <v>2.62705595084617</v>
      </c>
      <c r="J247" s="21">
        <v>22.5511</v>
      </c>
      <c r="K247" s="2">
        <f t="shared" ref="K247:K256" si="347">J247/J246-1</f>
        <v>0.0766046833599887</v>
      </c>
      <c r="L247" s="25">
        <f t="shared" ref="L247:L256" si="348">STANDARDIZE(K247,K$246,L$246)</f>
        <v>0.134741565073465</v>
      </c>
      <c r="M247" s="21">
        <v>125.3981</v>
      </c>
      <c r="N247" s="2">
        <f t="shared" ref="N247:N256" si="349">M247/M246-1</f>
        <v>0.127367485114298</v>
      </c>
      <c r="O247" s="25">
        <f t="shared" ref="O247:O256" si="350">STANDARDIZE(N247,N$246,O$246)</f>
        <v>1.57972404542899</v>
      </c>
      <c r="P247" s="9">
        <v>835910.97</v>
      </c>
      <c r="Q247" s="2">
        <f t="shared" ref="Q247:Q256" si="351">P247/P246-1</f>
        <v>0.201205831584502</v>
      </c>
      <c r="R247" s="25">
        <f t="shared" ref="R247:R256" si="352">STANDARDIZE(Q247,Q$246,R$246)</f>
        <v>0.176786521478907</v>
      </c>
      <c r="S247" s="9">
        <v>13749.2</v>
      </c>
      <c r="T247" s="2">
        <f t="shared" ref="T247:T256" si="353">S247/S246-1</f>
        <v>0.127676850522862</v>
      </c>
      <c r="U247" s="25">
        <f t="shared" ref="U247:U256" si="354">STANDARDIZE(T247,T$246,U$246)</f>
        <v>2.35079354368878</v>
      </c>
      <c r="V247" s="21">
        <v>0.0155</v>
      </c>
      <c r="W247" s="2">
        <f t="shared" ref="W247:W256" si="355">V247/V246-1</f>
        <v>-0.0606060606060607</v>
      </c>
      <c r="X247" s="25">
        <f t="shared" ref="X247:X256" si="356">STANDARDIZE(W247,W$246,X$246)</f>
        <v>-0.721619827315571</v>
      </c>
      <c r="Y247" s="21">
        <v>0.1864</v>
      </c>
      <c r="Z247" s="2">
        <f t="shared" ref="Z247:Z256" si="357">Y247/Y246-1</f>
        <v>0.0572887124220078</v>
      </c>
      <c r="AA247" s="25">
        <f t="shared" ref="AA247:AA256" si="358">STANDARDIZE(Z247,Z$246,AA$246)</f>
        <v>-0.247017153773593</v>
      </c>
    </row>
    <row r="248" spans="1:27">
      <c r="A248" s="8">
        <v>510000</v>
      </c>
      <c r="B248" s="8">
        <v>2013</v>
      </c>
      <c r="C248" s="1" t="s">
        <v>82</v>
      </c>
      <c r="D248" s="8">
        <v>187773</v>
      </c>
      <c r="E248" s="2">
        <f t="shared" ref="E248:E256" si="359">D248/D247-1</f>
        <v>0.339437041686878</v>
      </c>
      <c r="F248" s="25">
        <f t="shared" ref="F248:F256" si="360">STANDARDIZE(E248,E$246,F$246)</f>
        <v>1.18062379957034</v>
      </c>
      <c r="G248" s="21">
        <v>222.14</v>
      </c>
      <c r="H248" s="2">
        <f t="shared" si="345"/>
        <v>0.473370033826358</v>
      </c>
      <c r="I248" s="25">
        <f t="shared" si="346"/>
        <v>1.02666944371032</v>
      </c>
      <c r="J248" s="21">
        <v>20.8783</v>
      </c>
      <c r="K248" s="2">
        <f t="shared" si="347"/>
        <v>-0.0741781997330508</v>
      </c>
      <c r="L248" s="25">
        <f t="shared" si="348"/>
        <v>-2.38813375780791</v>
      </c>
      <c r="M248" s="21">
        <v>130.7475</v>
      </c>
      <c r="N248" s="2">
        <f t="shared" si="349"/>
        <v>0.0426593385386222</v>
      </c>
      <c r="O248" s="25">
        <f t="shared" si="350"/>
        <v>-0.118685325848752</v>
      </c>
      <c r="P248" s="9">
        <v>1073564.1</v>
      </c>
      <c r="Q248" s="2">
        <f t="shared" si="351"/>
        <v>0.284304356000975</v>
      </c>
      <c r="R248" s="25">
        <f t="shared" si="352"/>
        <v>1.16756498150267</v>
      </c>
      <c r="S248" s="9">
        <v>14820.6</v>
      </c>
      <c r="T248" s="2">
        <f t="shared" si="353"/>
        <v>0.0779245337910568</v>
      </c>
      <c r="U248" s="25">
        <f t="shared" si="354"/>
        <v>1.11684515230099</v>
      </c>
      <c r="V248" s="21">
        <v>0.0351</v>
      </c>
      <c r="W248" s="2">
        <f t="shared" si="355"/>
        <v>1.26451612903226</v>
      </c>
      <c r="X248" s="25">
        <f t="shared" si="356"/>
        <v>2.95188974163069</v>
      </c>
      <c r="Y248" s="21">
        <v>0.2178</v>
      </c>
      <c r="Z248" s="2">
        <f t="shared" si="357"/>
        <v>0.168454935622318</v>
      </c>
      <c r="AA248" s="25">
        <f t="shared" si="358"/>
        <v>-0.0115730788215448</v>
      </c>
    </row>
    <row r="249" spans="1:27">
      <c r="A249" s="8">
        <v>510000</v>
      </c>
      <c r="B249" s="8">
        <v>2014</v>
      </c>
      <c r="C249" s="1" t="s">
        <v>82</v>
      </c>
      <c r="D249" s="8">
        <v>270493</v>
      </c>
      <c r="E249" s="2">
        <f t="shared" si="359"/>
        <v>0.440531918859474</v>
      </c>
      <c r="F249" s="25">
        <f t="shared" si="360"/>
        <v>1.77301856523553</v>
      </c>
      <c r="G249" s="21">
        <v>239.53</v>
      </c>
      <c r="H249" s="2">
        <f t="shared" si="345"/>
        <v>0.0782839650670748</v>
      </c>
      <c r="I249" s="25">
        <f t="shared" si="346"/>
        <v>-0.527673228007762</v>
      </c>
      <c r="J249" s="21">
        <v>21.5728</v>
      </c>
      <c r="K249" s="2">
        <f t="shared" si="347"/>
        <v>0.0332642025452266</v>
      </c>
      <c r="L249" s="25">
        <f t="shared" si="348"/>
        <v>-0.590424496792508</v>
      </c>
      <c r="M249" s="21">
        <v>133.4698</v>
      </c>
      <c r="N249" s="2">
        <f t="shared" si="349"/>
        <v>0.0208210482035984</v>
      </c>
      <c r="O249" s="25">
        <f t="shared" si="350"/>
        <v>-0.556545891296883</v>
      </c>
      <c r="P249" s="9">
        <v>1343112.87</v>
      </c>
      <c r="Q249" s="2">
        <f t="shared" si="351"/>
        <v>0.251078412551239</v>
      </c>
      <c r="R249" s="25">
        <f t="shared" si="352"/>
        <v>0.77141415553879</v>
      </c>
      <c r="S249" s="9">
        <v>15269.33</v>
      </c>
      <c r="T249" s="2">
        <f t="shared" si="353"/>
        <v>0.0302774516551287</v>
      </c>
      <c r="U249" s="25">
        <f t="shared" si="354"/>
        <v>-0.0648895731970235</v>
      </c>
      <c r="V249" s="21">
        <v>0.0382</v>
      </c>
      <c r="W249" s="2">
        <f t="shared" si="355"/>
        <v>0.0883190883190883</v>
      </c>
      <c r="X249" s="25">
        <f t="shared" si="356"/>
        <v>-0.308768873712114</v>
      </c>
      <c r="Y249" s="21">
        <v>0.2414</v>
      </c>
      <c r="Z249" s="2">
        <f t="shared" si="357"/>
        <v>0.108356290174472</v>
      </c>
      <c r="AA249" s="25">
        <f t="shared" si="358"/>
        <v>-0.138858773846396</v>
      </c>
    </row>
    <row r="250" spans="1:27">
      <c r="A250" s="8">
        <v>510000</v>
      </c>
      <c r="B250" s="8">
        <v>2015</v>
      </c>
      <c r="C250" s="1" t="s">
        <v>82</v>
      </c>
      <c r="D250" s="8">
        <v>330367</v>
      </c>
      <c r="E250" s="2">
        <f t="shared" si="359"/>
        <v>0.221351384324178</v>
      </c>
      <c r="F250" s="25">
        <f t="shared" si="360"/>
        <v>0.488666627473799</v>
      </c>
      <c r="G250" s="21">
        <v>278.11</v>
      </c>
      <c r="H250" s="2">
        <f t="shared" si="345"/>
        <v>0.161065419780403</v>
      </c>
      <c r="I250" s="25">
        <f t="shared" si="346"/>
        <v>-0.201995463940054</v>
      </c>
      <c r="J250" s="21">
        <v>23.1408</v>
      </c>
      <c r="K250" s="2">
        <f t="shared" si="347"/>
        <v>0.0726841207446414</v>
      </c>
      <c r="L250" s="25">
        <f t="shared" si="348"/>
        <v>0.0691433322291722</v>
      </c>
      <c r="M250" s="21">
        <v>127.4369</v>
      </c>
      <c r="N250" s="2">
        <f t="shared" si="349"/>
        <v>-0.0452004873012471</v>
      </c>
      <c r="O250" s="25">
        <f t="shared" si="350"/>
        <v>-1.88028627685001</v>
      </c>
      <c r="P250" s="9">
        <v>1617009.21</v>
      </c>
      <c r="Q250" s="2">
        <f t="shared" si="351"/>
        <v>0.203926524805022</v>
      </c>
      <c r="R250" s="25">
        <f t="shared" si="352"/>
        <v>0.209225174970691</v>
      </c>
      <c r="S250" s="9">
        <v>15691.31</v>
      </c>
      <c r="T250" s="2">
        <f t="shared" si="353"/>
        <v>0.0276357901754694</v>
      </c>
      <c r="U250" s="25">
        <f t="shared" si="354"/>
        <v>-0.130407606276535</v>
      </c>
      <c r="V250" s="21">
        <v>0.0399</v>
      </c>
      <c r="W250" s="2">
        <f t="shared" si="355"/>
        <v>0.044502617801047</v>
      </c>
      <c r="X250" s="25">
        <f t="shared" si="356"/>
        <v>-0.43023708621666</v>
      </c>
      <c r="Y250" s="21">
        <v>0.3168</v>
      </c>
      <c r="Z250" s="2">
        <f t="shared" si="357"/>
        <v>0.312344656172328</v>
      </c>
      <c r="AA250" s="25">
        <f t="shared" si="358"/>
        <v>0.293177601508411</v>
      </c>
    </row>
    <row r="251" spans="1:27">
      <c r="A251" s="8">
        <v>510000</v>
      </c>
      <c r="B251" s="8">
        <v>2016</v>
      </c>
      <c r="C251" s="1" t="s">
        <v>82</v>
      </c>
      <c r="D251" s="8">
        <v>386745</v>
      </c>
      <c r="E251" s="2">
        <f t="shared" si="359"/>
        <v>0.170652637823996</v>
      </c>
      <c r="F251" s="25">
        <f t="shared" si="360"/>
        <v>0.191582612017518</v>
      </c>
      <c r="G251" s="21">
        <v>282.223539277384</v>
      </c>
      <c r="H251" s="2">
        <f t="shared" si="345"/>
        <v>0.0147910513012262</v>
      </c>
      <c r="I251" s="25">
        <f t="shared" si="346"/>
        <v>-0.777466255455926</v>
      </c>
      <c r="J251" s="21">
        <v>25.7681</v>
      </c>
      <c r="K251" s="2">
        <f t="shared" si="347"/>
        <v>0.113535400677591</v>
      </c>
      <c r="L251" s="25">
        <f t="shared" si="348"/>
        <v>0.752660479114893</v>
      </c>
      <c r="M251" s="21">
        <v>127.9327</v>
      </c>
      <c r="N251" s="2">
        <f t="shared" si="349"/>
        <v>0.00389055289323581</v>
      </c>
      <c r="O251" s="25">
        <f t="shared" si="350"/>
        <v>-0.896004527306643</v>
      </c>
      <c r="P251" s="9">
        <v>1897078.45</v>
      </c>
      <c r="Q251" s="2">
        <f t="shared" si="351"/>
        <v>0.173202006684922</v>
      </c>
      <c r="R251" s="25">
        <f t="shared" si="352"/>
        <v>-0.157101314720515</v>
      </c>
      <c r="S251" s="9">
        <v>16408.32</v>
      </c>
      <c r="T251" s="2">
        <f t="shared" si="353"/>
        <v>0.0456947189240413</v>
      </c>
      <c r="U251" s="25">
        <f t="shared" si="354"/>
        <v>0.317486834491115</v>
      </c>
      <c r="V251" s="21">
        <v>0.0427</v>
      </c>
      <c r="W251" s="2">
        <f t="shared" si="355"/>
        <v>0.0701754385964912</v>
      </c>
      <c r="X251" s="25">
        <f t="shared" si="356"/>
        <v>-0.35906677936394</v>
      </c>
      <c r="Y251" s="21">
        <v>0.2067</v>
      </c>
      <c r="Z251" s="2">
        <f t="shared" si="357"/>
        <v>-0.347537878787879</v>
      </c>
      <c r="AA251" s="25">
        <f t="shared" si="358"/>
        <v>-1.10441807591932</v>
      </c>
    </row>
    <row r="252" spans="1:27">
      <c r="A252" s="8">
        <v>510000</v>
      </c>
      <c r="B252" s="8">
        <v>2017</v>
      </c>
      <c r="C252" s="1" t="s">
        <v>82</v>
      </c>
      <c r="D252" s="8">
        <v>448404</v>
      </c>
      <c r="E252" s="2">
        <f t="shared" si="359"/>
        <v>0.159430632587364</v>
      </c>
      <c r="F252" s="25">
        <f t="shared" si="360"/>
        <v>0.125824016247146</v>
      </c>
      <c r="G252" s="21">
        <v>336.650585879459</v>
      </c>
      <c r="H252" s="2">
        <f t="shared" si="345"/>
        <v>0.192850839945641</v>
      </c>
      <c r="I252" s="25">
        <f t="shared" si="346"/>
        <v>-0.0769456613578749</v>
      </c>
      <c r="J252" s="21">
        <v>27.6277</v>
      </c>
      <c r="K252" s="2">
        <f t="shared" si="347"/>
        <v>0.0721667488095747</v>
      </c>
      <c r="L252" s="25">
        <f t="shared" si="348"/>
        <v>0.0604867469394099</v>
      </c>
      <c r="M252" s="21">
        <v>133.7672</v>
      </c>
      <c r="N252" s="2">
        <f t="shared" si="349"/>
        <v>0.0456060100349638</v>
      </c>
      <c r="O252" s="25">
        <f t="shared" si="350"/>
        <v>-0.0596041785709937</v>
      </c>
      <c r="P252" s="9">
        <v>2506089.66</v>
      </c>
      <c r="Q252" s="2">
        <f t="shared" si="351"/>
        <v>0.321025843712473</v>
      </c>
      <c r="R252" s="25">
        <f t="shared" si="352"/>
        <v>1.60539296100128</v>
      </c>
      <c r="S252" s="9">
        <v>16388.32</v>
      </c>
      <c r="T252" s="2">
        <f t="shared" si="353"/>
        <v>-0.00121889382947182</v>
      </c>
      <c r="U252" s="25">
        <f t="shared" si="354"/>
        <v>-0.846056509700133</v>
      </c>
      <c r="V252" s="21">
        <v>0.0486</v>
      </c>
      <c r="W252" s="2">
        <f t="shared" si="355"/>
        <v>0.138173302107728</v>
      </c>
      <c r="X252" s="25">
        <f t="shared" si="356"/>
        <v>-0.170562802727182</v>
      </c>
      <c r="Y252" s="21">
        <v>0.2813</v>
      </c>
      <c r="Z252" s="2">
        <f t="shared" si="357"/>
        <v>0.360909530720851</v>
      </c>
      <c r="AA252" s="25">
        <f t="shared" si="358"/>
        <v>0.396035390808636</v>
      </c>
    </row>
    <row r="253" spans="1:27">
      <c r="A253" s="8">
        <v>510000</v>
      </c>
      <c r="B253" s="8">
        <v>2018</v>
      </c>
      <c r="C253" s="1" t="s">
        <v>82</v>
      </c>
      <c r="D253" s="8">
        <v>475470</v>
      </c>
      <c r="E253" s="2">
        <f t="shared" si="359"/>
        <v>0.0603607461128803</v>
      </c>
      <c r="F253" s="25">
        <f t="shared" si="360"/>
        <v>-0.454704728867525</v>
      </c>
      <c r="G253" s="21">
        <v>377.733749406315</v>
      </c>
      <c r="H253" s="2">
        <f t="shared" si="345"/>
        <v>0.12203502756287</v>
      </c>
      <c r="I253" s="25">
        <f t="shared" si="346"/>
        <v>-0.355548344982204</v>
      </c>
      <c r="J253" s="21">
        <v>31.2283</v>
      </c>
      <c r="K253" s="2">
        <f t="shared" si="347"/>
        <v>0.130325723820658</v>
      </c>
      <c r="L253" s="25">
        <f t="shared" si="348"/>
        <v>1.03359350713446</v>
      </c>
      <c r="M253" s="21">
        <v>150.396</v>
      </c>
      <c r="N253" s="2">
        <f t="shared" si="349"/>
        <v>0.124311490410205</v>
      </c>
      <c r="O253" s="25">
        <f t="shared" si="350"/>
        <v>1.5184509535975</v>
      </c>
      <c r="P253" s="9">
        <v>2775874.93</v>
      </c>
      <c r="Q253" s="2">
        <f t="shared" si="351"/>
        <v>0.10765188265451</v>
      </c>
      <c r="R253" s="25">
        <f t="shared" si="352"/>
        <v>-0.93865130489512</v>
      </c>
      <c r="S253" s="9">
        <v>16388.32</v>
      </c>
      <c r="T253" s="2">
        <f t="shared" si="353"/>
        <v>0</v>
      </c>
      <c r="U253" s="25">
        <f t="shared" si="354"/>
        <v>-0.815825714855805</v>
      </c>
      <c r="V253" s="21">
        <v>0.0556</v>
      </c>
      <c r="W253" s="2">
        <f t="shared" si="355"/>
        <v>0.144032921810699</v>
      </c>
      <c r="X253" s="25">
        <f t="shared" si="356"/>
        <v>-0.154318739185294</v>
      </c>
      <c r="Y253" s="21">
        <v>0.5803</v>
      </c>
      <c r="Z253" s="2">
        <f t="shared" si="357"/>
        <v>1.06292214717384</v>
      </c>
      <c r="AA253" s="25">
        <f t="shared" si="358"/>
        <v>1.88286031232832</v>
      </c>
    </row>
    <row r="254" spans="1:27">
      <c r="A254" s="8">
        <v>510000</v>
      </c>
      <c r="B254" s="8">
        <v>2019</v>
      </c>
      <c r="C254" s="1" t="s">
        <v>82</v>
      </c>
      <c r="D254" s="8">
        <v>439215</v>
      </c>
      <c r="E254" s="2">
        <f t="shared" si="359"/>
        <v>-0.0762508675626222</v>
      </c>
      <c r="F254" s="25">
        <f t="shared" si="360"/>
        <v>-1.25522011732066</v>
      </c>
      <c r="G254" s="21">
        <v>410.281425276598</v>
      </c>
      <c r="H254" s="2">
        <f t="shared" si="345"/>
        <v>0.0861656548334329</v>
      </c>
      <c r="I254" s="25">
        <f t="shared" si="346"/>
        <v>-0.496665182678382</v>
      </c>
      <c r="J254" s="21">
        <v>35.8767</v>
      </c>
      <c r="K254" s="2">
        <f t="shared" si="347"/>
        <v>0.148852162941947</v>
      </c>
      <c r="L254" s="25">
        <f t="shared" si="348"/>
        <v>1.3435749527812</v>
      </c>
      <c r="M254" s="21">
        <v>161.5437</v>
      </c>
      <c r="N254" s="2">
        <f t="shared" si="349"/>
        <v>0.0741223170829013</v>
      </c>
      <c r="O254" s="25">
        <f t="shared" si="350"/>
        <v>0.512151491719614</v>
      </c>
      <c r="P254" s="9">
        <v>3328646</v>
      </c>
      <c r="Q254" s="2">
        <f t="shared" si="351"/>
        <v>0.199133997006126</v>
      </c>
      <c r="R254" s="25">
        <f t="shared" si="352"/>
        <v>0.152084168610408</v>
      </c>
      <c r="S254" s="9">
        <v>16869.56</v>
      </c>
      <c r="T254" s="2">
        <f t="shared" si="353"/>
        <v>0.029364815917678</v>
      </c>
      <c r="U254" s="25">
        <f t="shared" si="354"/>
        <v>-0.0875246075858923</v>
      </c>
      <c r="V254" s="21">
        <v>0.0584</v>
      </c>
      <c r="W254" s="2">
        <f t="shared" si="355"/>
        <v>0.050359712230216</v>
      </c>
      <c r="X254" s="25">
        <f t="shared" si="356"/>
        <v>-0.414000023249926</v>
      </c>
      <c r="Y254" s="21">
        <v>0.903</v>
      </c>
      <c r="Z254" s="2">
        <f t="shared" si="357"/>
        <v>0.556091676718938</v>
      </c>
      <c r="AA254" s="25">
        <f t="shared" si="358"/>
        <v>0.809420666378089</v>
      </c>
    </row>
    <row r="255" spans="1:27">
      <c r="A255" s="8">
        <v>510000</v>
      </c>
      <c r="B255" s="8">
        <v>2020</v>
      </c>
      <c r="C255" s="1" t="s">
        <v>82</v>
      </c>
      <c r="D255" s="8">
        <v>476020</v>
      </c>
      <c r="E255" s="2">
        <f t="shared" si="359"/>
        <v>0.0837972291474562</v>
      </c>
      <c r="F255" s="25">
        <f t="shared" si="360"/>
        <v>-0.317371856385958</v>
      </c>
      <c r="G255" s="21">
        <v>431.927567552659</v>
      </c>
      <c r="H255" s="2">
        <f t="shared" si="345"/>
        <v>0.0527592548492</v>
      </c>
      <c r="I255" s="25">
        <f t="shared" si="346"/>
        <v>-0.628092223796383</v>
      </c>
      <c r="J255" s="21">
        <v>36.9373</v>
      </c>
      <c r="K255" s="2">
        <f t="shared" si="347"/>
        <v>0.0295623622016519</v>
      </c>
      <c r="L255" s="25">
        <f t="shared" si="348"/>
        <v>-0.652363103220988</v>
      </c>
      <c r="M255" s="21">
        <v>171.9293</v>
      </c>
      <c r="N255" s="2">
        <f t="shared" si="349"/>
        <v>0.0642897246998801</v>
      </c>
      <c r="O255" s="25">
        <f t="shared" si="350"/>
        <v>0.315006733837818</v>
      </c>
      <c r="P255" s="9">
        <v>3535456.84</v>
      </c>
      <c r="Q255" s="2">
        <f t="shared" si="351"/>
        <v>0.0621306200779537</v>
      </c>
      <c r="R255" s="25">
        <f t="shared" si="352"/>
        <v>-1.48139844451818</v>
      </c>
      <c r="S255" s="9">
        <v>16869.56</v>
      </c>
      <c r="T255" s="2">
        <f t="shared" si="353"/>
        <v>0</v>
      </c>
      <c r="U255" s="25">
        <f t="shared" si="354"/>
        <v>-0.815825714855805</v>
      </c>
      <c r="V255" s="21">
        <v>0.0694</v>
      </c>
      <c r="W255" s="2">
        <f t="shared" si="355"/>
        <v>0.188356164383562</v>
      </c>
      <c r="X255" s="25">
        <f t="shared" si="356"/>
        <v>-0.0314456509589352</v>
      </c>
      <c r="Y255" s="21">
        <v>1.1351</v>
      </c>
      <c r="Z255" s="2">
        <f t="shared" si="357"/>
        <v>0.25703211517165</v>
      </c>
      <c r="AA255" s="25">
        <f t="shared" si="358"/>
        <v>0.176028617993104</v>
      </c>
    </row>
    <row r="256" spans="1:27">
      <c r="A256" s="8">
        <v>510000</v>
      </c>
      <c r="B256" s="8">
        <v>2021</v>
      </c>
      <c r="C256" s="1" t="s">
        <v>82</v>
      </c>
      <c r="D256" s="8">
        <v>394526</v>
      </c>
      <c r="E256" s="2">
        <f t="shared" si="359"/>
        <v>-0.171198689130709</v>
      </c>
      <c r="F256" s="25">
        <f t="shared" si="360"/>
        <v>-1.81159442709127</v>
      </c>
      <c r="G256" s="21">
        <v>458.970389088561</v>
      </c>
      <c r="H256" s="2">
        <f t="shared" si="345"/>
        <v>0.0626096215370764</v>
      </c>
      <c r="I256" s="25">
        <f t="shared" si="346"/>
        <v>-0.589339034337898</v>
      </c>
      <c r="J256" s="21">
        <v>39.992</v>
      </c>
      <c r="K256" s="2">
        <f t="shared" si="347"/>
        <v>0.082699601757573</v>
      </c>
      <c r="L256" s="25">
        <f t="shared" si="348"/>
        <v>0.236720774548807</v>
      </c>
      <c r="M256" s="21">
        <v>176.7296</v>
      </c>
      <c r="N256" s="2">
        <f t="shared" si="349"/>
        <v>0.0279201974299901</v>
      </c>
      <c r="O256" s="25">
        <f t="shared" si="350"/>
        <v>-0.414207024710644</v>
      </c>
      <c r="P256" s="9">
        <v>3748024.53</v>
      </c>
      <c r="Q256" s="2">
        <f t="shared" si="351"/>
        <v>0.0601245325908151</v>
      </c>
      <c r="R256" s="25">
        <f t="shared" si="352"/>
        <v>-1.50531689896893</v>
      </c>
      <c r="S256" s="9">
        <v>16727.56</v>
      </c>
      <c r="T256" s="2">
        <f t="shared" si="353"/>
        <v>-0.00841752837655518</v>
      </c>
      <c r="U256" s="25">
        <f t="shared" si="354"/>
        <v>-1.02459580400969</v>
      </c>
      <c r="V256" s="21">
        <v>0.0742</v>
      </c>
      <c r="W256" s="2">
        <f t="shared" si="355"/>
        <v>0.0691642651296829</v>
      </c>
      <c r="X256" s="25">
        <f t="shared" si="356"/>
        <v>-0.361869958901066</v>
      </c>
      <c r="Y256" s="21">
        <v>0.2308</v>
      </c>
      <c r="Z256" s="2">
        <f t="shared" si="357"/>
        <v>-0.796669896925381</v>
      </c>
      <c r="AA256" s="25">
        <f t="shared" si="358"/>
        <v>-2.05565550665571</v>
      </c>
    </row>
    <row r="257" spans="1:27">
      <c r="A257" s="8">
        <v>520000</v>
      </c>
      <c r="B257" s="8">
        <v>2011</v>
      </c>
      <c r="C257" s="1" t="s">
        <v>83</v>
      </c>
      <c r="D257" s="8">
        <v>59345</v>
      </c>
      <c r="E257" s="10">
        <f>AVERAGE(E258:E267)</f>
        <v>0.213620494139051</v>
      </c>
      <c r="F257" s="11">
        <f>STDEVP(E258:E267)</f>
        <v>0.29495535754402</v>
      </c>
      <c r="G257" s="21">
        <v>33.58</v>
      </c>
      <c r="H257" s="10">
        <f>AVERAGE(H258:H267)</f>
        <v>0.31739623328695</v>
      </c>
      <c r="I257" s="11">
        <f>STDEVP(H258:H267)</f>
        <v>0.461604457527063</v>
      </c>
      <c r="J257" s="21">
        <v>10.1904</v>
      </c>
      <c r="K257" s="10">
        <f>AVERAGE(K258:K267)</f>
        <v>0.124112738288572</v>
      </c>
      <c r="L257" s="11">
        <f>STDEVP(K258:K267)</f>
        <v>0.0562838265950096</v>
      </c>
      <c r="M257" s="21">
        <v>62.8398</v>
      </c>
      <c r="N257" s="10">
        <f>AVERAGE(N258:N267)</f>
        <v>0.0688934032330709</v>
      </c>
      <c r="O257" s="11">
        <f>STDEVP(N258:N267)</f>
        <v>0.0620902880754051</v>
      </c>
      <c r="P257" s="9">
        <v>277458.2</v>
      </c>
      <c r="Q257" s="10">
        <f>AVERAGE(Q258:Q267)</f>
        <v>0.181161757942921</v>
      </c>
      <c r="R257" s="11">
        <f>STDEVP(Q258:Q267)</f>
        <v>0.155871291199434</v>
      </c>
      <c r="S257" s="9">
        <v>3601.1</v>
      </c>
      <c r="T257" s="10">
        <f>AVERAGE(T258:T267)</f>
        <v>0.0678101878948694</v>
      </c>
      <c r="U257" s="11">
        <f>STDEVP(T258:T267)</f>
        <v>0.0909850504479843</v>
      </c>
      <c r="V257" s="21">
        <v>0.0131</v>
      </c>
      <c r="W257" s="10">
        <f>AVERAGE(W258:W267)</f>
        <v>0.0471706658201322</v>
      </c>
      <c r="X257" s="11">
        <f>STDEVP(W258:W267)</f>
        <v>0.143538220534894</v>
      </c>
      <c r="Y257" s="21">
        <v>0.0734</v>
      </c>
      <c r="Z257" s="10">
        <f>AVERAGE(Z258:Z267)</f>
        <v>0.208953994566936</v>
      </c>
      <c r="AA257" s="11">
        <f>STDEVP(Z258:Z267)</f>
        <v>0.508613000257402</v>
      </c>
    </row>
    <row r="258" spans="1:27">
      <c r="A258" s="8">
        <v>520000</v>
      </c>
      <c r="B258" s="8">
        <v>2012</v>
      </c>
      <c r="C258" s="1" t="s">
        <v>83</v>
      </c>
      <c r="D258" s="8">
        <v>74586</v>
      </c>
      <c r="E258" s="2">
        <f>D258/D257-1</f>
        <v>0.256820288145589</v>
      </c>
      <c r="F258" s="25">
        <f>STANDARDIZE(E258,E$257,F$257)</f>
        <v>0.146462143852026</v>
      </c>
      <c r="G258" s="21">
        <v>87.91</v>
      </c>
      <c r="H258" s="2">
        <f t="shared" ref="H258:H267" si="361">G258/G257-1</f>
        <v>1.61792733770101</v>
      </c>
      <c r="I258" s="25">
        <f t="shared" ref="I258:I267" si="362">STANDARDIZE(H258,H$257,I$257)</f>
        <v>2.81741452710693</v>
      </c>
      <c r="J258" s="21">
        <v>11.7025</v>
      </c>
      <c r="K258" s="2">
        <f t="shared" ref="K258:K267" si="363">J258/J257-1</f>
        <v>0.148384754278537</v>
      </c>
      <c r="L258" s="25">
        <f t="shared" ref="L258:L267" si="364">STANDARDIZE(K258,K$257,L$257)</f>
        <v>0.431243173365134</v>
      </c>
      <c r="M258" s="21">
        <v>71.5333</v>
      </c>
      <c r="N258" s="2">
        <f t="shared" ref="N258:N267" si="365">M258/M257-1</f>
        <v>0.13834385214466</v>
      </c>
      <c r="O258" s="25">
        <f t="shared" ref="O258:O267" si="366">STANDARDIZE(N258,N$257,O$257)</f>
        <v>1.11853964709014</v>
      </c>
      <c r="P258" s="9">
        <v>341961.8</v>
      </c>
      <c r="Q258" s="2">
        <f t="shared" ref="Q258:Q267" si="367">P258/P257-1</f>
        <v>0.232480424078293</v>
      </c>
      <c r="R258" s="25">
        <f t="shared" ref="R258:R267" si="368">STANDARDIZE(Q258,Q$257,R$257)</f>
        <v>0.329237448028267</v>
      </c>
      <c r="S258" s="9">
        <v>4473.76</v>
      </c>
      <c r="T258" s="2">
        <f t="shared" ref="T258:T267" si="369">S258/S257-1</f>
        <v>0.242331509816445</v>
      </c>
      <c r="U258" s="25">
        <f t="shared" ref="U258:U267" si="370">STANDARDIZE(T258,T$257,U$257)</f>
        <v>1.91813183662901</v>
      </c>
      <c r="V258" s="21">
        <v>0.013</v>
      </c>
      <c r="W258" s="2">
        <f t="shared" ref="W258:W267" si="371">V258/V257-1</f>
        <v>-0.00763358778625967</v>
      </c>
      <c r="X258" s="25">
        <f t="shared" ref="X258:X267" si="372">STANDARDIZE(W258,W$257,X$257)</f>
        <v>-0.381809481838106</v>
      </c>
      <c r="Y258" s="21">
        <v>0.0799</v>
      </c>
      <c r="Z258" s="2">
        <f t="shared" ref="Z258:Z267" si="373">Y258/Y257-1</f>
        <v>0.0885558583106265</v>
      </c>
      <c r="AA258" s="25">
        <f t="shared" ref="AA258:AA267" si="374">STANDARDIZE(Z258,Z$257,AA$257)</f>
        <v>-0.236718558501999</v>
      </c>
    </row>
    <row r="259" spans="1:27">
      <c r="A259" s="8">
        <v>520000</v>
      </c>
      <c r="B259" s="8">
        <v>2013</v>
      </c>
      <c r="C259" s="1" t="s">
        <v>83</v>
      </c>
      <c r="D259" s="8">
        <v>140491</v>
      </c>
      <c r="E259" s="2">
        <f t="shared" ref="E259:E267" si="375">D259/D258-1</f>
        <v>0.883610865309844</v>
      </c>
      <c r="F259" s="25">
        <f t="shared" ref="F259:F267" si="376">STANDARDIZE(E259,E$257,F$257)</f>
        <v>2.27149754711881</v>
      </c>
      <c r="G259" s="21">
        <v>141.4</v>
      </c>
      <c r="H259" s="2">
        <f t="shared" si="361"/>
        <v>0.608463201001024</v>
      </c>
      <c r="I259" s="25">
        <f t="shared" si="362"/>
        <v>0.630554932838813</v>
      </c>
      <c r="J259" s="21">
        <v>12.5368</v>
      </c>
      <c r="K259" s="2">
        <f t="shared" si="363"/>
        <v>0.0712924588763084</v>
      </c>
      <c r="L259" s="25">
        <f t="shared" si="364"/>
        <v>-0.938462833956408</v>
      </c>
      <c r="M259" s="21">
        <v>82.3895</v>
      </c>
      <c r="N259" s="2">
        <f t="shared" si="365"/>
        <v>0.15176428320796</v>
      </c>
      <c r="O259" s="25">
        <f t="shared" si="366"/>
        <v>1.33468345120653</v>
      </c>
      <c r="P259" s="9">
        <v>498759.3</v>
      </c>
      <c r="Q259" s="2">
        <f t="shared" si="367"/>
        <v>0.458523437413185</v>
      </c>
      <c r="R259" s="25">
        <f t="shared" si="368"/>
        <v>1.77942761194802</v>
      </c>
      <c r="S259" s="9">
        <v>4954</v>
      </c>
      <c r="T259" s="2">
        <f t="shared" si="369"/>
        <v>0.107345946139265</v>
      </c>
      <c r="U259" s="25">
        <f t="shared" si="370"/>
        <v>0.434530266782656</v>
      </c>
      <c r="V259" s="21">
        <v>0.0152</v>
      </c>
      <c r="W259" s="2">
        <f t="shared" si="371"/>
        <v>0.169230769230769</v>
      </c>
      <c r="X259" s="25">
        <f t="shared" si="372"/>
        <v>0.850366564081544</v>
      </c>
      <c r="Y259" s="21">
        <v>0.0922</v>
      </c>
      <c r="Z259" s="2">
        <f t="shared" si="373"/>
        <v>0.153942428035044</v>
      </c>
      <c r="AA259" s="25">
        <f t="shared" si="374"/>
        <v>-0.108159969375638</v>
      </c>
    </row>
    <row r="260" spans="1:27">
      <c r="A260" s="8">
        <v>520000</v>
      </c>
      <c r="B260" s="8">
        <v>2014</v>
      </c>
      <c r="C260" s="1" t="s">
        <v>83</v>
      </c>
      <c r="D260" s="8">
        <v>216808</v>
      </c>
      <c r="E260" s="2">
        <f t="shared" si="375"/>
        <v>0.543216291435038</v>
      </c>
      <c r="F260" s="25">
        <f t="shared" si="376"/>
        <v>1.11744299218839</v>
      </c>
      <c r="G260" s="21">
        <v>167.8</v>
      </c>
      <c r="H260" s="2">
        <f t="shared" si="361"/>
        <v>0.186704384724187</v>
      </c>
      <c r="I260" s="25">
        <f t="shared" si="362"/>
        <v>-0.283125187444926</v>
      </c>
      <c r="J260" s="21">
        <v>13.4313</v>
      </c>
      <c r="K260" s="2">
        <f t="shared" si="363"/>
        <v>0.0713499457596836</v>
      </c>
      <c r="L260" s="25">
        <f t="shared" si="364"/>
        <v>-0.937441459134314</v>
      </c>
      <c r="M260" s="21">
        <v>95.837</v>
      </c>
      <c r="N260" s="2">
        <f t="shared" si="365"/>
        <v>0.163218614022418</v>
      </c>
      <c r="O260" s="25">
        <f t="shared" si="366"/>
        <v>1.51916207370136</v>
      </c>
      <c r="P260" s="9">
        <v>461266.25</v>
      </c>
      <c r="Q260" s="2">
        <f t="shared" si="367"/>
        <v>-0.0751726333724504</v>
      </c>
      <c r="R260" s="25">
        <f t="shared" si="368"/>
        <v>-1.64452600182413</v>
      </c>
      <c r="S260" s="9">
        <v>4928</v>
      </c>
      <c r="T260" s="2">
        <f t="shared" si="369"/>
        <v>-0.00524828421477597</v>
      </c>
      <c r="U260" s="25">
        <f t="shared" si="370"/>
        <v>-0.802972265772524</v>
      </c>
      <c r="V260" s="21">
        <v>0.0169</v>
      </c>
      <c r="W260" s="2">
        <f t="shared" si="371"/>
        <v>0.111842105263158</v>
      </c>
      <c r="X260" s="25">
        <f t="shared" si="372"/>
        <v>0.45055204949614</v>
      </c>
      <c r="Y260" s="21">
        <v>0.107</v>
      </c>
      <c r="Z260" s="2">
        <f t="shared" si="373"/>
        <v>0.160520607375271</v>
      </c>
      <c r="AA260" s="25">
        <f t="shared" si="374"/>
        <v>-0.0952264042939387</v>
      </c>
    </row>
    <row r="261" spans="1:27">
      <c r="A261" s="8">
        <v>520000</v>
      </c>
      <c r="B261" s="8">
        <v>2015</v>
      </c>
      <c r="C261" s="1" t="s">
        <v>83</v>
      </c>
      <c r="D261" s="8">
        <v>274528</v>
      </c>
      <c r="E261" s="2">
        <f t="shared" si="375"/>
        <v>0.266226338511494</v>
      </c>
      <c r="F261" s="25">
        <f t="shared" si="376"/>
        <v>0.17835188623279</v>
      </c>
      <c r="G261" s="21">
        <v>209.93</v>
      </c>
      <c r="H261" s="2">
        <f t="shared" si="361"/>
        <v>0.251072705601907</v>
      </c>
      <c r="I261" s="25">
        <f t="shared" si="362"/>
        <v>-0.143680431597987</v>
      </c>
      <c r="J261" s="21">
        <v>14.7209</v>
      </c>
      <c r="K261" s="2">
        <f t="shared" si="363"/>
        <v>0.0960145332171867</v>
      </c>
      <c r="L261" s="25">
        <f t="shared" si="364"/>
        <v>-0.499223431867313</v>
      </c>
      <c r="M261" s="21">
        <v>94.3553</v>
      </c>
      <c r="N261" s="2">
        <f t="shared" si="365"/>
        <v>-0.0154606258543152</v>
      </c>
      <c r="O261" s="25">
        <f t="shared" si="366"/>
        <v>-1.35857042545757</v>
      </c>
      <c r="P261" s="9">
        <v>656959</v>
      </c>
      <c r="Q261" s="2">
        <f t="shared" si="367"/>
        <v>0.424251178142775</v>
      </c>
      <c r="R261" s="25">
        <f t="shared" si="368"/>
        <v>1.55955223267398</v>
      </c>
      <c r="S261" s="9">
        <v>4908</v>
      </c>
      <c r="T261" s="2">
        <f t="shared" si="369"/>
        <v>-0.00405844155844159</v>
      </c>
      <c r="U261" s="25">
        <f t="shared" si="370"/>
        <v>-0.789894923390716</v>
      </c>
      <c r="V261" s="21">
        <v>0.0171</v>
      </c>
      <c r="W261" s="2">
        <f t="shared" si="371"/>
        <v>0.0118343195266273</v>
      </c>
      <c r="X261" s="25">
        <f t="shared" si="372"/>
        <v>-0.246180746576237</v>
      </c>
      <c r="Y261" s="21">
        <v>0.1301</v>
      </c>
      <c r="Z261" s="2">
        <f t="shared" si="373"/>
        <v>0.21588785046729</v>
      </c>
      <c r="AA261" s="25">
        <f t="shared" si="374"/>
        <v>0.0136328719416232</v>
      </c>
    </row>
    <row r="262" spans="1:27">
      <c r="A262" s="8">
        <v>520000</v>
      </c>
      <c r="B262" s="8">
        <v>2016</v>
      </c>
      <c r="C262" s="1" t="s">
        <v>83</v>
      </c>
      <c r="D262" s="8">
        <v>303443</v>
      </c>
      <c r="E262" s="2">
        <f t="shared" si="375"/>
        <v>0.105326232661149</v>
      </c>
      <c r="F262" s="25">
        <f t="shared" si="376"/>
        <v>-0.367154753111205</v>
      </c>
      <c r="G262" s="21">
        <v>221.885726916542</v>
      </c>
      <c r="H262" s="2">
        <f t="shared" si="361"/>
        <v>0.0569510166081171</v>
      </c>
      <c r="I262" s="25">
        <f t="shared" si="362"/>
        <v>-0.564217291301966</v>
      </c>
      <c r="J262" s="21">
        <v>16.607</v>
      </c>
      <c r="K262" s="2">
        <f t="shared" si="363"/>
        <v>0.12812395981224</v>
      </c>
      <c r="L262" s="25">
        <f t="shared" si="364"/>
        <v>0.0712677471723917</v>
      </c>
      <c r="M262" s="21">
        <v>99.4975</v>
      </c>
      <c r="N262" s="2">
        <f t="shared" si="365"/>
        <v>0.0544982634785751</v>
      </c>
      <c r="O262" s="25">
        <f t="shared" si="366"/>
        <v>-0.23184205132071</v>
      </c>
      <c r="P262" s="9">
        <v>792205.4</v>
      </c>
      <c r="Q262" s="2">
        <f t="shared" si="367"/>
        <v>0.205867337231091</v>
      </c>
      <c r="R262" s="25">
        <f t="shared" si="368"/>
        <v>0.158499869334884</v>
      </c>
      <c r="S262" s="9">
        <v>4908</v>
      </c>
      <c r="T262" s="2">
        <f t="shared" si="369"/>
        <v>0</v>
      </c>
      <c r="U262" s="25">
        <f t="shared" si="370"/>
        <v>-0.745289336665655</v>
      </c>
      <c r="V262" s="21">
        <v>0.0172</v>
      </c>
      <c r="W262" s="2">
        <f t="shared" si="371"/>
        <v>0.00584795321637421</v>
      </c>
      <c r="X262" s="25">
        <f t="shared" si="372"/>
        <v>-0.287886476854521</v>
      </c>
      <c r="Y262" s="21">
        <v>0.0925</v>
      </c>
      <c r="Z262" s="2">
        <f t="shared" si="373"/>
        <v>-0.289008455034589</v>
      </c>
      <c r="AA262" s="25">
        <f t="shared" si="374"/>
        <v>-0.979059617724109</v>
      </c>
    </row>
    <row r="263" spans="1:27">
      <c r="A263" s="8">
        <v>520000</v>
      </c>
      <c r="B263" s="8">
        <v>2017</v>
      </c>
      <c r="C263" s="1" t="s">
        <v>83</v>
      </c>
      <c r="D263" s="8">
        <v>393831</v>
      </c>
      <c r="E263" s="2">
        <f t="shared" si="375"/>
        <v>0.297874724412822</v>
      </c>
      <c r="F263" s="25">
        <f t="shared" si="376"/>
        <v>0.285650787886423</v>
      </c>
      <c r="G263" s="21">
        <v>256.779904324176</v>
      </c>
      <c r="H263" s="2">
        <f t="shared" si="361"/>
        <v>0.157261928888102</v>
      </c>
      <c r="I263" s="25">
        <f t="shared" si="362"/>
        <v>-0.34690805469412</v>
      </c>
      <c r="J263" s="21">
        <v>19.5528</v>
      </c>
      <c r="K263" s="2">
        <f t="shared" si="363"/>
        <v>0.177383031251882</v>
      </c>
      <c r="L263" s="25">
        <f t="shared" si="364"/>
        <v>0.946458266716945</v>
      </c>
      <c r="M263" s="21">
        <v>107.5934</v>
      </c>
      <c r="N263" s="2">
        <f t="shared" si="365"/>
        <v>0.0813678735646624</v>
      </c>
      <c r="O263" s="25">
        <f t="shared" si="366"/>
        <v>0.200908559426266</v>
      </c>
      <c r="P263" s="9">
        <v>866172.4</v>
      </c>
      <c r="Q263" s="2">
        <f t="shared" si="367"/>
        <v>0.0933684622700124</v>
      </c>
      <c r="R263" s="25">
        <f t="shared" si="368"/>
        <v>-0.563242242989945</v>
      </c>
      <c r="S263" s="9">
        <v>4908</v>
      </c>
      <c r="T263" s="2">
        <f t="shared" si="369"/>
        <v>0</v>
      </c>
      <c r="U263" s="25">
        <f t="shared" si="370"/>
        <v>-0.745289336665655</v>
      </c>
      <c r="V263" s="21">
        <v>0.0199</v>
      </c>
      <c r="W263" s="2">
        <f t="shared" si="371"/>
        <v>0.156976744186047</v>
      </c>
      <c r="X263" s="25">
        <f t="shared" si="372"/>
        <v>0.764995399529983</v>
      </c>
      <c r="Y263" s="21">
        <v>0.1757</v>
      </c>
      <c r="Z263" s="2">
        <f t="shared" si="373"/>
        <v>0.899459459459459</v>
      </c>
      <c r="AA263" s="25">
        <f t="shared" si="374"/>
        <v>1.35762448962781</v>
      </c>
    </row>
    <row r="264" spans="1:27">
      <c r="A264" s="8">
        <v>520000</v>
      </c>
      <c r="B264" s="8">
        <v>2018</v>
      </c>
      <c r="C264" s="1" t="s">
        <v>83</v>
      </c>
      <c r="D264" s="8">
        <v>357738</v>
      </c>
      <c r="E264" s="2">
        <f t="shared" si="375"/>
        <v>-0.0916459090320467</v>
      </c>
      <c r="F264" s="25">
        <f t="shared" si="376"/>
        <v>-1.03495798724571</v>
      </c>
      <c r="G264" s="21">
        <v>274.734733057963</v>
      </c>
      <c r="H264" s="2">
        <f t="shared" si="361"/>
        <v>0.0699230291445223</v>
      </c>
      <c r="I264" s="25">
        <f t="shared" si="362"/>
        <v>-0.536115282482772</v>
      </c>
      <c r="J264" s="21">
        <v>24.3673</v>
      </c>
      <c r="K264" s="2">
        <f t="shared" si="363"/>
        <v>0.246230718874023</v>
      </c>
      <c r="L264" s="25">
        <f t="shared" si="364"/>
        <v>2.16968155815259</v>
      </c>
      <c r="M264" s="21">
        <v>115.2269</v>
      </c>
      <c r="N264" s="2">
        <f t="shared" si="365"/>
        <v>0.0709476603583492</v>
      </c>
      <c r="O264" s="25">
        <f t="shared" si="366"/>
        <v>0.0330849991029768</v>
      </c>
      <c r="P264" s="9">
        <v>1057248.03</v>
      </c>
      <c r="Q264" s="2">
        <f t="shared" si="367"/>
        <v>0.22059768932836</v>
      </c>
      <c r="R264" s="25">
        <f t="shared" si="368"/>
        <v>0.253003173849262</v>
      </c>
      <c r="S264" s="9">
        <v>5605</v>
      </c>
      <c r="T264" s="2">
        <f t="shared" si="369"/>
        <v>0.1420130399348</v>
      </c>
      <c r="U264" s="25">
        <f t="shared" si="370"/>
        <v>0.8155499356716</v>
      </c>
      <c r="V264" s="21">
        <v>0.0204</v>
      </c>
      <c r="W264" s="2">
        <f t="shared" si="371"/>
        <v>0.0251256281407035</v>
      </c>
      <c r="X264" s="25">
        <f t="shared" si="372"/>
        <v>-0.153583049847476</v>
      </c>
      <c r="Y264" s="21">
        <v>0.3401</v>
      </c>
      <c r="Z264" s="2">
        <f t="shared" si="373"/>
        <v>0.935685828116107</v>
      </c>
      <c r="AA264" s="25">
        <f t="shared" si="374"/>
        <v>1.42885029124576</v>
      </c>
    </row>
    <row r="265" spans="1:27">
      <c r="A265" s="8">
        <v>520000</v>
      </c>
      <c r="B265" s="8">
        <v>2019</v>
      </c>
      <c r="C265" s="1" t="s">
        <v>83</v>
      </c>
      <c r="D265" s="8">
        <v>343208</v>
      </c>
      <c r="E265" s="2">
        <f t="shared" si="375"/>
        <v>-0.0406163169694022</v>
      </c>
      <c r="F265" s="25">
        <f t="shared" si="376"/>
        <v>-0.86195013789675</v>
      </c>
      <c r="G265" s="21">
        <v>292.869197094246</v>
      </c>
      <c r="H265" s="2">
        <f t="shared" si="361"/>
        <v>0.0660071765751475</v>
      </c>
      <c r="I265" s="25">
        <f t="shared" si="362"/>
        <v>-0.544598416701954</v>
      </c>
      <c r="J265" s="21">
        <v>26.0614</v>
      </c>
      <c r="K265" s="2">
        <f t="shared" si="363"/>
        <v>0.0695235007571622</v>
      </c>
      <c r="L265" s="25">
        <f t="shared" si="364"/>
        <v>-0.969892077953529</v>
      </c>
      <c r="M265" s="21">
        <v>120.7066</v>
      </c>
      <c r="N265" s="2">
        <f t="shared" si="365"/>
        <v>0.0475557356832474</v>
      </c>
      <c r="O265" s="25">
        <f t="shared" si="366"/>
        <v>-0.343655476745575</v>
      </c>
      <c r="P265" s="9">
        <v>1150936.26</v>
      </c>
      <c r="Q265" s="2">
        <f t="shared" si="367"/>
        <v>0.0886151852181745</v>
      </c>
      <c r="R265" s="25">
        <f t="shared" si="368"/>
        <v>-0.593737127681419</v>
      </c>
      <c r="S265" s="9">
        <v>6702</v>
      </c>
      <c r="T265" s="2">
        <f t="shared" si="369"/>
        <v>0.195718108831401</v>
      </c>
      <c r="U265" s="25">
        <f t="shared" si="370"/>
        <v>1.40581249674259</v>
      </c>
      <c r="V265" s="21">
        <v>0.0252</v>
      </c>
      <c r="W265" s="2">
        <f t="shared" si="371"/>
        <v>0.235294117647059</v>
      </c>
      <c r="X265" s="25">
        <f t="shared" si="372"/>
        <v>1.31061574489279</v>
      </c>
      <c r="Y265" s="21">
        <v>0.5322</v>
      </c>
      <c r="Z265" s="2">
        <f t="shared" si="373"/>
        <v>0.564833872390473</v>
      </c>
      <c r="AA265" s="25">
        <f t="shared" si="374"/>
        <v>0.699706609236161</v>
      </c>
    </row>
    <row r="266" spans="1:27">
      <c r="A266" s="8">
        <v>520000</v>
      </c>
      <c r="B266" s="8">
        <v>2020</v>
      </c>
      <c r="C266" s="1" t="s">
        <v>83</v>
      </c>
      <c r="D266" s="8">
        <v>325364</v>
      </c>
      <c r="E266" s="2">
        <f t="shared" si="375"/>
        <v>-0.0519917950630522</v>
      </c>
      <c r="F266" s="25">
        <f t="shared" si="376"/>
        <v>-0.900516916911613</v>
      </c>
      <c r="G266" s="21">
        <v>306.075289049978</v>
      </c>
      <c r="H266" s="2">
        <f t="shared" si="361"/>
        <v>0.045092116503745</v>
      </c>
      <c r="I266" s="25">
        <f t="shared" si="362"/>
        <v>-0.589907901327492</v>
      </c>
      <c r="J266" s="21">
        <v>27.9502</v>
      </c>
      <c r="K266" s="2">
        <f t="shared" si="363"/>
        <v>0.0724750013429822</v>
      </c>
      <c r="L266" s="25">
        <f t="shared" si="364"/>
        <v>-0.917452491586071</v>
      </c>
      <c r="M266" s="21">
        <v>121.2362</v>
      </c>
      <c r="N266" s="2">
        <f t="shared" si="365"/>
        <v>0.00438749828095575</v>
      </c>
      <c r="O266" s="25">
        <f t="shared" si="366"/>
        <v>-1.03890490689585</v>
      </c>
      <c r="P266" s="9">
        <v>1230460.21</v>
      </c>
      <c r="Q266" s="2">
        <f t="shared" si="367"/>
        <v>0.0690950079199</v>
      </c>
      <c r="R266" s="25">
        <f t="shared" si="368"/>
        <v>-0.718969793351063</v>
      </c>
      <c r="S266" s="9">
        <v>6702</v>
      </c>
      <c r="T266" s="2">
        <f t="shared" si="369"/>
        <v>0</v>
      </c>
      <c r="U266" s="25">
        <f t="shared" si="370"/>
        <v>-0.745289336665655</v>
      </c>
      <c r="V266" s="21">
        <v>0.0272</v>
      </c>
      <c r="W266" s="2">
        <f t="shared" si="371"/>
        <v>0.0793650793650793</v>
      </c>
      <c r="X266" s="25">
        <f t="shared" si="372"/>
        <v>0.224291574919731</v>
      </c>
      <c r="Y266" s="21">
        <v>0.6599</v>
      </c>
      <c r="Z266" s="2">
        <f t="shared" si="373"/>
        <v>0.239947388199925</v>
      </c>
      <c r="AA266" s="25">
        <f t="shared" si="374"/>
        <v>0.0609370850082557</v>
      </c>
    </row>
    <row r="267" spans="1:27">
      <c r="A267" s="8">
        <v>520000</v>
      </c>
      <c r="B267" s="8">
        <v>2021</v>
      </c>
      <c r="C267" s="1" t="s">
        <v>83</v>
      </c>
      <c r="D267" s="8">
        <v>314752</v>
      </c>
      <c r="E267" s="2">
        <f t="shared" si="375"/>
        <v>-0.0326157780209243</v>
      </c>
      <c r="F267" s="25">
        <f t="shared" si="376"/>
        <v>-0.834825562113162</v>
      </c>
      <c r="G267" s="21">
        <v>341.139101574342</v>
      </c>
      <c r="H267" s="2">
        <f t="shared" si="361"/>
        <v>0.11455943612174</v>
      </c>
      <c r="I267" s="25">
        <f t="shared" si="362"/>
        <v>-0.439416894394522</v>
      </c>
      <c r="J267" s="21">
        <v>32.432</v>
      </c>
      <c r="K267" s="2">
        <f t="shared" si="363"/>
        <v>0.160349478715716</v>
      </c>
      <c r="L267" s="25">
        <f t="shared" si="364"/>
        <v>0.643821549090566</v>
      </c>
      <c r="M267" s="21">
        <v>120.304</v>
      </c>
      <c r="N267" s="2">
        <f t="shared" si="365"/>
        <v>-0.00768912255580423</v>
      </c>
      <c r="O267" s="25">
        <f t="shared" si="366"/>
        <v>-1.23340587010758</v>
      </c>
      <c r="P267" s="9">
        <v>1346113</v>
      </c>
      <c r="Q267" s="2">
        <f t="shared" si="367"/>
        <v>0.0939914911998658</v>
      </c>
      <c r="R267" s="25">
        <f t="shared" si="368"/>
        <v>-0.559245169987859</v>
      </c>
      <c r="S267" s="9">
        <v>6702</v>
      </c>
      <c r="T267" s="2">
        <f t="shared" si="369"/>
        <v>0</v>
      </c>
      <c r="U267" s="25">
        <f t="shared" si="370"/>
        <v>-0.745289336665655</v>
      </c>
      <c r="V267" s="21">
        <v>0.0186</v>
      </c>
      <c r="W267" s="2">
        <f t="shared" si="371"/>
        <v>-0.316176470588235</v>
      </c>
      <c r="X267" s="25">
        <f t="shared" si="372"/>
        <v>-2.53136157780385</v>
      </c>
      <c r="Y267" s="21">
        <v>0.079</v>
      </c>
      <c r="Z267" s="2">
        <f t="shared" si="373"/>
        <v>-0.88028489165025</v>
      </c>
      <c r="AA267" s="25">
        <f t="shared" si="374"/>
        <v>-2.14158679716393</v>
      </c>
    </row>
    <row r="268" spans="1:27">
      <c r="A268" s="8">
        <v>530000</v>
      </c>
      <c r="B268" s="8">
        <v>2011</v>
      </c>
      <c r="C268" s="1" t="s">
        <v>84</v>
      </c>
      <c r="D268" s="8">
        <v>64804</v>
      </c>
      <c r="E268" s="10">
        <f>AVERAGE(E269:E278)</f>
        <v>0.199113350485469</v>
      </c>
      <c r="F268" s="11">
        <f>STDEVP(E269:E278)</f>
        <v>0.259131637822021</v>
      </c>
      <c r="G268" s="21">
        <v>24.51</v>
      </c>
      <c r="H268" s="10">
        <f>AVERAGE(H269:H278)</f>
        <v>0.411356741671278</v>
      </c>
      <c r="I268" s="11">
        <f>STDEVP(H269:H278)</f>
        <v>0.732135982935438</v>
      </c>
      <c r="J268" s="21">
        <v>11.2807</v>
      </c>
      <c r="K268" s="10">
        <f>AVERAGE(K269:K278)</f>
        <v>0.107495566769965</v>
      </c>
      <c r="L268" s="11">
        <f>STDEVP(K269:K278)</f>
        <v>0.0566105089300905</v>
      </c>
      <c r="M268" s="21">
        <v>73.545</v>
      </c>
      <c r="N268" s="10">
        <f>AVERAGE(N269:N278)</f>
        <v>0.0556894671738841</v>
      </c>
      <c r="O268" s="11">
        <f>STDEVP(N269:N278)</f>
        <v>0.0520763744503134</v>
      </c>
      <c r="P268" s="9">
        <v>379983.3</v>
      </c>
      <c r="Q268" s="10">
        <f>AVERAGE(Q269:Q278)</f>
        <v>0.206222705819043</v>
      </c>
      <c r="R268" s="11">
        <f>STDEVP(Q269:Q278)</f>
        <v>0.113973858552012</v>
      </c>
      <c r="S268" s="9">
        <v>5276.2</v>
      </c>
      <c r="T268" s="10">
        <f>AVERAGE(T269:T278)</f>
        <v>0.0257622663065594</v>
      </c>
      <c r="U268" s="11">
        <f>STDEVP(T269:T278)</f>
        <v>0.135155496553774</v>
      </c>
      <c r="V268" s="21">
        <v>0.0209</v>
      </c>
      <c r="W268" s="10">
        <f>AVERAGE(W269:W278)</f>
        <v>-0.0107263282517892</v>
      </c>
      <c r="X268" s="11">
        <f>STDEVP(W269:W278)</f>
        <v>0.10547524262176</v>
      </c>
      <c r="Y268" s="21">
        <v>0.0808</v>
      </c>
      <c r="Z268" s="10">
        <f>AVERAGE(Z269:Z278)</f>
        <v>0.243900785208704</v>
      </c>
      <c r="AA268" s="11">
        <f>STDEVP(Z269:Z278)</f>
        <v>0.560478249112923</v>
      </c>
    </row>
    <row r="269" spans="1:27">
      <c r="A269" s="8">
        <v>530000</v>
      </c>
      <c r="B269" s="8">
        <v>2012</v>
      </c>
      <c r="C269" s="1" t="s">
        <v>84</v>
      </c>
      <c r="D269" s="8">
        <v>80351</v>
      </c>
      <c r="E269" s="2">
        <f>D269/D268-1</f>
        <v>0.239908030368496</v>
      </c>
      <c r="F269" s="25">
        <f>STANDARDIZE(E269,E$268,F$268)</f>
        <v>0.1574284028994</v>
      </c>
      <c r="G269" s="21">
        <v>87.23</v>
      </c>
      <c r="H269" s="2">
        <f t="shared" ref="H269:H278" si="377">G269/G268-1</f>
        <v>2.55895552835577</v>
      </c>
      <c r="I269" s="25">
        <f t="shared" ref="I269:I278" si="378">STANDARDIZE(H269,H$268,I$268)</f>
        <v>2.93333320140047</v>
      </c>
      <c r="J269" s="21">
        <v>13.5137</v>
      </c>
      <c r="K269" s="2">
        <f t="shared" ref="K269:K278" si="379">J269/J268-1</f>
        <v>0.19794870885672</v>
      </c>
      <c r="L269" s="25">
        <f t="shared" ref="L269:L278" si="380">STANDARDIZE(K269,K$268,L$268)</f>
        <v>1.59781538439192</v>
      </c>
      <c r="M269" s="21">
        <v>83.6546</v>
      </c>
      <c r="N269" s="2">
        <f t="shared" ref="N269:N278" si="381">M269/M268-1</f>
        <v>0.137461418179346</v>
      </c>
      <c r="O269" s="25">
        <f t="shared" ref="O269:O278" si="382">STANDARDIZE(N269,N$268,O$268)</f>
        <v>1.57023125877323</v>
      </c>
      <c r="P269" s="9">
        <v>486970.8</v>
      </c>
      <c r="Q269" s="2">
        <f t="shared" ref="Q269:Q278" si="383">P269/P268-1</f>
        <v>0.281558426383475</v>
      </c>
      <c r="R269" s="25">
        <f t="shared" ref="R269:R278" si="384">STANDARDIZE(Q269,Q$268,R$268)</f>
        <v>0.66099122659827</v>
      </c>
      <c r="S269" s="9">
        <v>5182.1</v>
      </c>
      <c r="T269" s="2">
        <f t="shared" ref="T269:T278" si="385">S269/S268-1</f>
        <v>-0.0178348053523368</v>
      </c>
      <c r="U269" s="25">
        <f t="shared" ref="U269:U278" si="386">STANDARDIZE(T269,T$268,U$268)</f>
        <v>-0.322569727244132</v>
      </c>
      <c r="V269" s="21">
        <v>0.0165</v>
      </c>
      <c r="W269" s="2">
        <f t="shared" ref="W269:W278" si="387">V269/V268-1</f>
        <v>-0.210526315789474</v>
      </c>
      <c r="X269" s="25">
        <f t="shared" ref="X269:X278" si="388">STANDARDIZE(W269,W$268,X$268)</f>
        <v>-1.89428327038013</v>
      </c>
      <c r="Y269" s="21">
        <v>0.0892</v>
      </c>
      <c r="Z269" s="2">
        <f t="shared" ref="Z269:Z278" si="389">Y269/Y268-1</f>
        <v>0.103960396039604</v>
      </c>
      <c r="AA269" s="25">
        <f t="shared" ref="AA269:AA278" si="390">STANDARDIZE(Z269,Z$268,AA$268)</f>
        <v>-0.249680321030451</v>
      </c>
    </row>
    <row r="270" spans="1:27">
      <c r="A270" s="8">
        <v>530000</v>
      </c>
      <c r="B270" s="8">
        <v>2013</v>
      </c>
      <c r="C270" s="1" t="s">
        <v>84</v>
      </c>
      <c r="D270" s="8">
        <v>147610</v>
      </c>
      <c r="E270" s="2">
        <f t="shared" ref="E270:E278" si="391">D270/D269-1</f>
        <v>0.83706487784844</v>
      </c>
      <c r="F270" s="25">
        <f t="shared" ref="F270:F278" si="392">STANDARDIZE(E270,E$268,F$268)</f>
        <v>2.46188204854065</v>
      </c>
      <c r="G270" s="21">
        <v>138.36</v>
      </c>
      <c r="H270" s="2">
        <f t="shared" si="377"/>
        <v>0.586151553364668</v>
      </c>
      <c r="I270" s="25">
        <f t="shared" si="378"/>
        <v>0.238746374672864</v>
      </c>
      <c r="J270" s="21">
        <v>14.2279</v>
      </c>
      <c r="K270" s="2">
        <f t="shared" si="379"/>
        <v>0.0528500706690247</v>
      </c>
      <c r="L270" s="25">
        <f t="shared" si="380"/>
        <v>-0.965288903663159</v>
      </c>
      <c r="M270" s="21">
        <v>88.9093</v>
      </c>
      <c r="N270" s="2">
        <f t="shared" si="381"/>
        <v>0.0628142385475514</v>
      </c>
      <c r="O270" s="25">
        <f t="shared" si="382"/>
        <v>0.136813890154069</v>
      </c>
      <c r="P270" s="9">
        <v>538391.7</v>
      </c>
      <c r="Q270" s="2">
        <f t="shared" si="383"/>
        <v>0.105593394922242</v>
      </c>
      <c r="R270" s="25">
        <f t="shared" si="384"/>
        <v>-0.882915715719842</v>
      </c>
      <c r="S270" s="9">
        <v>5922.6</v>
      </c>
      <c r="T270" s="2">
        <f t="shared" si="385"/>
        <v>0.142895737249378</v>
      </c>
      <c r="U270" s="25">
        <f t="shared" si="386"/>
        <v>0.866657101853157</v>
      </c>
      <c r="V270" s="21">
        <v>0.0198</v>
      </c>
      <c r="W270" s="2">
        <f t="shared" si="387"/>
        <v>0.2</v>
      </c>
      <c r="X270" s="25">
        <f t="shared" si="388"/>
        <v>1.99787479046117</v>
      </c>
      <c r="Y270" s="21">
        <v>0.1011</v>
      </c>
      <c r="Z270" s="2">
        <f t="shared" si="389"/>
        <v>0.133408071748879</v>
      </c>
      <c r="AA270" s="25">
        <f t="shared" si="390"/>
        <v>-0.19714005607658</v>
      </c>
    </row>
    <row r="271" spans="1:27">
      <c r="A271" s="8">
        <v>530000</v>
      </c>
      <c r="B271" s="8">
        <v>2014</v>
      </c>
      <c r="C271" s="1" t="s">
        <v>84</v>
      </c>
      <c r="D271" s="8">
        <v>216853</v>
      </c>
      <c r="E271" s="2">
        <f t="shared" si="391"/>
        <v>0.46909423480794</v>
      </c>
      <c r="F271" s="25">
        <f t="shared" si="392"/>
        <v>1.04186770319378</v>
      </c>
      <c r="G271" s="21">
        <v>165.62</v>
      </c>
      <c r="H271" s="2">
        <f t="shared" si="377"/>
        <v>0.197022260769008</v>
      </c>
      <c r="I271" s="25">
        <f t="shared" si="378"/>
        <v>-0.292752283589332</v>
      </c>
      <c r="J271" s="21">
        <v>15.704</v>
      </c>
      <c r="K271" s="2">
        <f t="shared" si="379"/>
        <v>0.103746863556814</v>
      </c>
      <c r="L271" s="25">
        <f t="shared" si="380"/>
        <v>-0.0662192106024096</v>
      </c>
      <c r="M271" s="21">
        <v>98.8759</v>
      </c>
      <c r="N271" s="2">
        <f t="shared" si="381"/>
        <v>0.112098509379784</v>
      </c>
      <c r="O271" s="25">
        <f t="shared" si="382"/>
        <v>1.08319833708316</v>
      </c>
      <c r="P271" s="9">
        <v>589579.51</v>
      </c>
      <c r="Q271" s="2">
        <f t="shared" si="383"/>
        <v>0.095075406994573</v>
      </c>
      <c r="R271" s="25">
        <f t="shared" si="384"/>
        <v>-0.975199929497414</v>
      </c>
      <c r="S271" s="9">
        <v>5894.1</v>
      </c>
      <c r="T271" s="2">
        <f t="shared" si="385"/>
        <v>-0.00481207577753018</v>
      </c>
      <c r="U271" s="25">
        <f t="shared" si="386"/>
        <v>-0.226216046433043</v>
      </c>
      <c r="V271" s="21">
        <v>0.0197</v>
      </c>
      <c r="W271" s="2">
        <f t="shared" si="387"/>
        <v>-0.00505050505050519</v>
      </c>
      <c r="X271" s="25">
        <f t="shared" si="388"/>
        <v>0.0538118999321745</v>
      </c>
      <c r="Y271" s="21">
        <v>0.1126</v>
      </c>
      <c r="Z271" s="2">
        <f t="shared" si="389"/>
        <v>0.113748763600396</v>
      </c>
      <c r="AA271" s="25">
        <f t="shared" si="390"/>
        <v>-0.232216008050806</v>
      </c>
    </row>
    <row r="272" spans="1:27">
      <c r="A272" s="8">
        <v>530000</v>
      </c>
      <c r="B272" s="8">
        <v>2015</v>
      </c>
      <c r="C272" s="1" t="s">
        <v>84</v>
      </c>
      <c r="D272" s="8">
        <v>243601</v>
      </c>
      <c r="E272" s="2">
        <f t="shared" si="391"/>
        <v>0.123346229934564</v>
      </c>
      <c r="F272" s="25">
        <f t="shared" si="392"/>
        <v>-0.292388537299889</v>
      </c>
      <c r="G272" s="21">
        <v>208.2</v>
      </c>
      <c r="H272" s="2">
        <f t="shared" si="377"/>
        <v>0.25709455379785</v>
      </c>
      <c r="I272" s="25">
        <f t="shared" si="378"/>
        <v>-0.210701551991649</v>
      </c>
      <c r="J272" s="21">
        <v>16.3529</v>
      </c>
      <c r="K272" s="2">
        <f t="shared" si="379"/>
        <v>0.0413206826286296</v>
      </c>
      <c r="L272" s="25">
        <f t="shared" si="380"/>
        <v>-1.16895052512346</v>
      </c>
      <c r="M272" s="21">
        <v>96.1156</v>
      </c>
      <c r="N272" s="2">
        <f t="shared" si="381"/>
        <v>-0.0279168128937385</v>
      </c>
      <c r="O272" s="25">
        <f t="shared" si="382"/>
        <v>-1.60545508304139</v>
      </c>
      <c r="P272" s="9">
        <v>795267.41</v>
      </c>
      <c r="Q272" s="2">
        <f t="shared" si="383"/>
        <v>0.348872198764167</v>
      </c>
      <c r="R272" s="25">
        <f t="shared" si="384"/>
        <v>1.25159834682639</v>
      </c>
      <c r="S272" s="9">
        <v>5894.1</v>
      </c>
      <c r="T272" s="2">
        <f t="shared" si="385"/>
        <v>0</v>
      </c>
      <c r="U272" s="25">
        <f t="shared" si="386"/>
        <v>-0.190612050293562</v>
      </c>
      <c r="V272" s="21">
        <v>0.0203</v>
      </c>
      <c r="W272" s="2">
        <f t="shared" si="387"/>
        <v>0.0304568527918783</v>
      </c>
      <c r="X272" s="25">
        <f t="shared" si="388"/>
        <v>0.390453532222274</v>
      </c>
      <c r="Y272" s="21">
        <v>0.1344</v>
      </c>
      <c r="Z272" s="2">
        <f t="shared" si="389"/>
        <v>0.19360568383659</v>
      </c>
      <c r="AA272" s="25">
        <f t="shared" si="390"/>
        <v>-0.0897360449789388</v>
      </c>
    </row>
    <row r="273" spans="1:27">
      <c r="A273" s="8">
        <v>530000</v>
      </c>
      <c r="B273" s="8">
        <v>2016</v>
      </c>
      <c r="C273" s="1" t="s">
        <v>84</v>
      </c>
      <c r="D273" s="8">
        <v>259843</v>
      </c>
      <c r="E273" s="2">
        <f t="shared" si="391"/>
        <v>0.0666746031420233</v>
      </c>
      <c r="F273" s="25">
        <f t="shared" si="392"/>
        <v>-0.51108675288198</v>
      </c>
      <c r="G273" s="21">
        <v>217.074213004819</v>
      </c>
      <c r="H273" s="2">
        <f t="shared" si="377"/>
        <v>0.0426235014640683</v>
      </c>
      <c r="I273" s="25">
        <f t="shared" si="378"/>
        <v>-0.503640373921801</v>
      </c>
      <c r="J273" s="21">
        <v>17.1406</v>
      </c>
      <c r="K273" s="2">
        <f t="shared" si="379"/>
        <v>0.0481688263243827</v>
      </c>
      <c r="L273" s="25">
        <f t="shared" si="380"/>
        <v>-1.04798104745616</v>
      </c>
      <c r="M273" s="21">
        <v>103.4203</v>
      </c>
      <c r="N273" s="2">
        <f t="shared" si="381"/>
        <v>0.0759991094057573</v>
      </c>
      <c r="O273" s="25">
        <f t="shared" si="382"/>
        <v>0.389997238599067</v>
      </c>
      <c r="P273" s="9">
        <v>914164.31</v>
      </c>
      <c r="Q273" s="2">
        <f t="shared" si="383"/>
        <v>0.149505560651605</v>
      </c>
      <c r="R273" s="25">
        <f t="shared" si="384"/>
        <v>-0.497632929936783</v>
      </c>
      <c r="S273" s="9">
        <v>5759.45</v>
      </c>
      <c r="T273" s="2">
        <f t="shared" si="385"/>
        <v>-0.0228448787770823</v>
      </c>
      <c r="U273" s="25">
        <f t="shared" si="386"/>
        <v>-0.359638685240613</v>
      </c>
      <c r="V273" s="21">
        <v>0.0199</v>
      </c>
      <c r="W273" s="2">
        <f t="shared" si="387"/>
        <v>-0.0197044334975368</v>
      </c>
      <c r="X273" s="25">
        <f t="shared" si="388"/>
        <v>-0.0851204986362882</v>
      </c>
      <c r="Y273" s="21">
        <v>0.103</v>
      </c>
      <c r="Z273" s="2">
        <f t="shared" si="389"/>
        <v>-0.233630952380952</v>
      </c>
      <c r="AA273" s="25">
        <f t="shared" si="390"/>
        <v>-0.852007617325833</v>
      </c>
    </row>
    <row r="274" spans="1:27">
      <c r="A274" s="8">
        <v>530000</v>
      </c>
      <c r="B274" s="8">
        <v>2017</v>
      </c>
      <c r="C274" s="1" t="s">
        <v>84</v>
      </c>
      <c r="D274" s="8">
        <v>325749</v>
      </c>
      <c r="E274" s="2">
        <f t="shared" si="391"/>
        <v>0.253637773578661</v>
      </c>
      <c r="F274" s="25">
        <f t="shared" si="392"/>
        <v>0.210412065278731</v>
      </c>
      <c r="G274" s="21">
        <v>254.764907418577</v>
      </c>
      <c r="H274" s="2">
        <f t="shared" si="377"/>
        <v>0.173630455188711</v>
      </c>
      <c r="I274" s="25">
        <f t="shared" si="378"/>
        <v>-0.324702366805444</v>
      </c>
      <c r="J274" s="21">
        <v>19.8535</v>
      </c>
      <c r="K274" s="2">
        <f t="shared" si="379"/>
        <v>0.158273339323011</v>
      </c>
      <c r="L274" s="25">
        <f t="shared" si="380"/>
        <v>0.896967250652211</v>
      </c>
      <c r="M274" s="21">
        <v>113.5709</v>
      </c>
      <c r="N274" s="2">
        <f t="shared" si="381"/>
        <v>0.0981490094304502</v>
      </c>
      <c r="O274" s="25">
        <f t="shared" si="382"/>
        <v>0.815332148306086</v>
      </c>
      <c r="P274" s="9">
        <v>1088486</v>
      </c>
      <c r="Q274" s="2">
        <f t="shared" si="383"/>
        <v>0.190689669344015</v>
      </c>
      <c r="R274" s="25">
        <f t="shared" si="384"/>
        <v>-0.136285957783375</v>
      </c>
      <c r="S274" s="9">
        <v>6027.15</v>
      </c>
      <c r="T274" s="2">
        <f t="shared" si="385"/>
        <v>0.0464801326515552</v>
      </c>
      <c r="U274" s="25">
        <f t="shared" si="386"/>
        <v>0.15328911419265</v>
      </c>
      <c r="V274" s="21">
        <v>0.0205</v>
      </c>
      <c r="W274" s="2">
        <f t="shared" si="387"/>
        <v>0.0301507537688441</v>
      </c>
      <c r="X274" s="25">
        <f t="shared" si="388"/>
        <v>0.387551438655808</v>
      </c>
      <c r="Y274" s="21">
        <v>0.1924</v>
      </c>
      <c r="Z274" s="2">
        <f t="shared" si="389"/>
        <v>0.867961165048544</v>
      </c>
      <c r="AA274" s="25">
        <f t="shared" si="390"/>
        <v>1.1134426372969</v>
      </c>
    </row>
    <row r="275" spans="1:27">
      <c r="A275" s="8">
        <v>530000</v>
      </c>
      <c r="B275" s="8">
        <v>2018</v>
      </c>
      <c r="C275" s="1" t="s">
        <v>84</v>
      </c>
      <c r="D275" s="8">
        <v>346843</v>
      </c>
      <c r="E275" s="2">
        <f t="shared" si="391"/>
        <v>0.0647553791416091</v>
      </c>
      <c r="F275" s="25">
        <f t="shared" si="392"/>
        <v>-0.518493119841048</v>
      </c>
      <c r="G275" s="21">
        <v>276.075494283791</v>
      </c>
      <c r="H275" s="2">
        <f t="shared" si="377"/>
        <v>0.0836480466683776</v>
      </c>
      <c r="I275" s="25">
        <f t="shared" si="378"/>
        <v>-0.447606322651947</v>
      </c>
      <c r="J275" s="21">
        <v>23.6795</v>
      </c>
      <c r="K275" s="2">
        <f t="shared" si="379"/>
        <v>0.192711612562017</v>
      </c>
      <c r="L275" s="25">
        <f t="shared" si="380"/>
        <v>1.50530435784082</v>
      </c>
      <c r="M275" s="21">
        <v>120.8172</v>
      </c>
      <c r="N275" s="2">
        <f t="shared" si="381"/>
        <v>0.0638041963214169</v>
      </c>
      <c r="O275" s="25">
        <f t="shared" si="382"/>
        <v>0.15582361931273</v>
      </c>
      <c r="P275" s="9">
        <v>1523855.41</v>
      </c>
      <c r="Q275" s="2">
        <f t="shared" si="383"/>
        <v>0.399977041505357</v>
      </c>
      <c r="R275" s="25">
        <f t="shared" si="384"/>
        <v>1.69998926199286</v>
      </c>
      <c r="S275" s="9">
        <v>7627.65</v>
      </c>
      <c r="T275" s="2">
        <f t="shared" si="385"/>
        <v>0.265548393519325</v>
      </c>
      <c r="U275" s="25">
        <f t="shared" si="386"/>
        <v>1.77415002221062</v>
      </c>
      <c r="V275" s="21">
        <v>0.0208</v>
      </c>
      <c r="W275" s="2">
        <f t="shared" si="387"/>
        <v>0.0146341463414634</v>
      </c>
      <c r="X275" s="25">
        <f t="shared" si="388"/>
        <v>0.240440068805499</v>
      </c>
      <c r="Y275" s="21">
        <v>0.4339</v>
      </c>
      <c r="Z275" s="2">
        <f t="shared" si="389"/>
        <v>1.25519750519751</v>
      </c>
      <c r="AA275" s="25">
        <f t="shared" si="390"/>
        <v>1.80434605908328</v>
      </c>
    </row>
    <row r="276" spans="1:27">
      <c r="A276" s="8">
        <v>530000</v>
      </c>
      <c r="B276" s="8">
        <v>2019</v>
      </c>
      <c r="C276" s="1" t="s">
        <v>84</v>
      </c>
      <c r="D276" s="8">
        <v>337038</v>
      </c>
      <c r="E276" s="2">
        <f t="shared" si="391"/>
        <v>-0.0282692745709153</v>
      </c>
      <c r="F276" s="25">
        <f t="shared" si="392"/>
        <v>-0.877479210827037</v>
      </c>
      <c r="G276" s="21">
        <v>292.773594011308</v>
      </c>
      <c r="H276" s="2">
        <f t="shared" si="377"/>
        <v>0.0604838171922359</v>
      </c>
      <c r="I276" s="25">
        <f t="shared" si="378"/>
        <v>-0.47924556729509</v>
      </c>
      <c r="J276" s="21">
        <v>25.2574</v>
      </c>
      <c r="K276" s="2">
        <f t="shared" si="379"/>
        <v>0.0666356975442894</v>
      </c>
      <c r="L276" s="25">
        <f t="shared" si="380"/>
        <v>-0.721771805233805</v>
      </c>
      <c r="M276" s="21">
        <v>118.366</v>
      </c>
      <c r="N276" s="2">
        <f t="shared" si="381"/>
        <v>-0.0202885019682628</v>
      </c>
      <c r="O276" s="25">
        <f t="shared" si="382"/>
        <v>-1.45897194157858</v>
      </c>
      <c r="P276" s="9">
        <v>2002875.41</v>
      </c>
      <c r="Q276" s="2">
        <f t="shared" si="383"/>
        <v>0.314347409115409</v>
      </c>
      <c r="R276" s="25">
        <f t="shared" si="384"/>
        <v>0.948679852292826</v>
      </c>
      <c r="S276" s="9">
        <v>8610.25</v>
      </c>
      <c r="T276" s="2">
        <f t="shared" si="385"/>
        <v>0.128820803261817</v>
      </c>
      <c r="U276" s="25">
        <f t="shared" si="386"/>
        <v>0.762518281409694</v>
      </c>
      <c r="V276" s="21">
        <v>0.0202</v>
      </c>
      <c r="W276" s="2">
        <f t="shared" si="387"/>
        <v>-0.0288461538461539</v>
      </c>
      <c r="X276" s="25">
        <f t="shared" si="388"/>
        <v>-0.171792215348046</v>
      </c>
      <c r="Y276" s="21">
        <v>0.7228</v>
      </c>
      <c r="Z276" s="2">
        <f t="shared" si="389"/>
        <v>0.665821617884305</v>
      </c>
      <c r="AA276" s="25">
        <f t="shared" si="390"/>
        <v>0.752787165859481</v>
      </c>
    </row>
    <row r="277" spans="1:27">
      <c r="A277" s="8">
        <v>530000</v>
      </c>
      <c r="B277" s="8">
        <v>2020</v>
      </c>
      <c r="C277" s="1" t="s">
        <v>84</v>
      </c>
      <c r="D277" s="8">
        <v>333133</v>
      </c>
      <c r="E277" s="2">
        <f t="shared" si="391"/>
        <v>-0.0115862306327477</v>
      </c>
      <c r="F277" s="25">
        <f t="shared" si="392"/>
        <v>-0.81309863546238</v>
      </c>
      <c r="G277" s="21">
        <v>308.256487380828</v>
      </c>
      <c r="H277" s="2">
        <f t="shared" si="377"/>
        <v>0.0528835034518926</v>
      </c>
      <c r="I277" s="25">
        <f t="shared" si="378"/>
        <v>-0.489626581092377</v>
      </c>
      <c r="J277" s="21">
        <v>27.2697</v>
      </c>
      <c r="K277" s="2">
        <f t="shared" si="379"/>
        <v>0.0796717001749982</v>
      </c>
      <c r="L277" s="25">
        <f t="shared" si="380"/>
        <v>-0.491496492803612</v>
      </c>
      <c r="M277" s="21">
        <v>119.6373</v>
      </c>
      <c r="N277" s="2">
        <f t="shared" si="381"/>
        <v>0.0107404153219675</v>
      </c>
      <c r="O277" s="25">
        <f t="shared" si="382"/>
        <v>-0.863137119785537</v>
      </c>
      <c r="P277" s="9">
        <v>2222144.76</v>
      </c>
      <c r="Q277" s="2">
        <f t="shared" si="383"/>
        <v>0.10947727896864</v>
      </c>
      <c r="R277" s="25">
        <f t="shared" si="384"/>
        <v>-0.84883874319525</v>
      </c>
      <c r="S277" s="9">
        <v>6193.95</v>
      </c>
      <c r="T277" s="2">
        <f t="shared" si="385"/>
        <v>-0.280630643709532</v>
      </c>
      <c r="U277" s="25">
        <f t="shared" si="386"/>
        <v>-2.26696596016121</v>
      </c>
      <c r="V277" s="21">
        <v>0.0171</v>
      </c>
      <c r="W277" s="2">
        <f t="shared" si="387"/>
        <v>-0.153465346534653</v>
      </c>
      <c r="X277" s="25">
        <f t="shared" si="388"/>
        <v>-1.35329405019465</v>
      </c>
      <c r="Y277" s="21">
        <v>0.8837</v>
      </c>
      <c r="Z277" s="2">
        <f t="shared" si="389"/>
        <v>0.222606530160487</v>
      </c>
      <c r="AA277" s="25">
        <f t="shared" si="390"/>
        <v>-0.0379930087954695</v>
      </c>
    </row>
    <row r="278" spans="1:27">
      <c r="A278" s="8">
        <v>530000</v>
      </c>
      <c r="B278" s="8">
        <v>2021</v>
      </c>
      <c r="C278" s="1" t="s">
        <v>84</v>
      </c>
      <c r="D278" s="8">
        <v>325307</v>
      </c>
      <c r="E278" s="2">
        <f t="shared" si="391"/>
        <v>-0.0234921187633768</v>
      </c>
      <c r="F278" s="25">
        <f t="shared" si="392"/>
        <v>-0.859043963600221</v>
      </c>
      <c r="G278" s="21">
        <v>339.413264146489</v>
      </c>
      <c r="H278" s="2">
        <f t="shared" si="377"/>
        <v>0.1010741964602</v>
      </c>
      <c r="I278" s="25">
        <f t="shared" si="378"/>
        <v>-0.423804528725697</v>
      </c>
      <c r="J278" s="21">
        <v>30.9137</v>
      </c>
      <c r="K278" s="2">
        <f t="shared" si="379"/>
        <v>0.133628166059766</v>
      </c>
      <c r="L278" s="25">
        <f t="shared" si="380"/>
        <v>0.461620991997659</v>
      </c>
      <c r="M278" s="21">
        <v>124.9053</v>
      </c>
      <c r="N278" s="2">
        <f t="shared" si="381"/>
        <v>0.0440330900145691</v>
      </c>
      <c r="O278" s="25">
        <f t="shared" si="382"/>
        <v>-0.223832347822839</v>
      </c>
      <c r="P278" s="9">
        <v>2371318.83</v>
      </c>
      <c r="Q278" s="2">
        <f t="shared" si="383"/>
        <v>0.0671306715409488</v>
      </c>
      <c r="R278" s="25">
        <f t="shared" si="384"/>
        <v>-1.22038541157769</v>
      </c>
      <c r="S278" s="9">
        <v>6193.95</v>
      </c>
      <c r="T278" s="2">
        <f t="shared" si="385"/>
        <v>0</v>
      </c>
      <c r="U278" s="25">
        <f t="shared" si="386"/>
        <v>-0.190612050293562</v>
      </c>
      <c r="V278" s="21">
        <v>0.0177</v>
      </c>
      <c r="W278" s="2">
        <f t="shared" si="387"/>
        <v>0.0350877192982455</v>
      </c>
      <c r="X278" s="25">
        <f t="shared" si="388"/>
        <v>0.434358304482186</v>
      </c>
      <c r="Y278" s="21">
        <v>0.1028</v>
      </c>
      <c r="Z278" s="2">
        <f t="shared" si="389"/>
        <v>-0.88367092904832</v>
      </c>
      <c r="AA278" s="25">
        <f t="shared" si="390"/>
        <v>-2.01180280598158</v>
      </c>
    </row>
    <row r="279" spans="1:27">
      <c r="A279" s="8">
        <v>540000</v>
      </c>
      <c r="B279" s="8">
        <v>2011</v>
      </c>
      <c r="C279" s="1" t="s">
        <v>85</v>
      </c>
      <c r="D279" s="8">
        <v>14627</v>
      </c>
      <c r="E279" s="10">
        <f>AVERAGE(E280:E289)</f>
        <v>0.215035783836149</v>
      </c>
      <c r="F279" s="11">
        <f>STDEVP(E280:E289)</f>
        <v>0.342806199812709</v>
      </c>
      <c r="G279" s="21">
        <v>43.29</v>
      </c>
      <c r="H279" s="10">
        <f>AVERAGE(H280:H289)</f>
        <v>0.279505763822404</v>
      </c>
      <c r="I279" s="11">
        <f>STDEVP(H280:H289)</f>
        <v>0.39676422674561</v>
      </c>
      <c r="J279" s="21">
        <v>14.96</v>
      </c>
      <c r="K279" s="10">
        <f>AVERAGE(K280:K289)</f>
        <v>0.0879350598455095</v>
      </c>
      <c r="L279" s="11">
        <f>STDEVP(K280:K289)</f>
        <v>0.0274182045323283</v>
      </c>
      <c r="M279" s="21">
        <v>87.6113</v>
      </c>
      <c r="N279" s="10">
        <f>AVERAGE(N280:N289)</f>
        <v>0.0309416074351712</v>
      </c>
      <c r="O279" s="11">
        <f>STDEVP(N280:N289)</f>
        <v>0.0461298100651945</v>
      </c>
      <c r="P279" s="9">
        <v>51334.3</v>
      </c>
      <c r="Q279" s="10">
        <f>AVERAGE(Q280:Q289)</f>
        <v>0.183660064204625</v>
      </c>
      <c r="R279" s="11">
        <f>STDEVP(Q280:Q289)</f>
        <v>0.0713391620021967</v>
      </c>
      <c r="S279" s="9">
        <v>230</v>
      </c>
      <c r="T279" s="10">
        <f>AVERAGE(T280:T289)</f>
        <v>0.519587478284158</v>
      </c>
      <c r="U279" s="11">
        <f>STDEVP(T280:T289)</f>
        <v>1.30629437170694</v>
      </c>
      <c r="V279" s="21">
        <v>0.0147</v>
      </c>
      <c r="W279" s="10">
        <f>AVERAGE(W280:W289)</f>
        <v>0.0764255665227755</v>
      </c>
      <c r="X279" s="11">
        <f>STDEVP(W280:W289)</f>
        <v>0.0567228561114623</v>
      </c>
      <c r="Y279" s="21">
        <v>0.0992</v>
      </c>
      <c r="Z279" s="10">
        <f>AVERAGE(Z280:Z289)</f>
        <v>0.193966805856602</v>
      </c>
      <c r="AA279" s="11">
        <f>STDEVP(Z280:Z289)</f>
        <v>0.501946078780319</v>
      </c>
    </row>
    <row r="280" spans="1:27">
      <c r="A280" s="8">
        <v>540000</v>
      </c>
      <c r="B280" s="8">
        <v>2012</v>
      </c>
      <c r="C280" s="1" t="s">
        <v>85</v>
      </c>
      <c r="D280" s="8">
        <v>15028</v>
      </c>
      <c r="E280" s="2">
        <f>D280/D279-1</f>
        <v>0.0274150543515417</v>
      </c>
      <c r="F280" s="25">
        <f>STANDARDIZE(E280,E$279,F$279)</f>
        <v>-0.54730844887611</v>
      </c>
      <c r="G280" s="21">
        <v>103.53</v>
      </c>
      <c r="H280" s="2">
        <f t="shared" ref="H280:H289" si="393">G280/G279-1</f>
        <v>1.39154539154539</v>
      </c>
      <c r="I280" s="25">
        <f t="shared" ref="I280:I289" si="394">STANDARDIZE(H280,H$279,I$279)</f>
        <v>2.80277190523022</v>
      </c>
      <c r="J280" s="21">
        <v>16.1806</v>
      </c>
      <c r="K280" s="2">
        <f t="shared" ref="K280:K289" si="395">J280/J279-1</f>
        <v>0.0815909090909088</v>
      </c>
      <c r="L280" s="25">
        <f t="shared" ref="L280:L289" si="396">STANDARDIZE(K280,K$279,L$279)</f>
        <v>-0.231384617002198</v>
      </c>
      <c r="M280" s="21">
        <v>98.0869</v>
      </c>
      <c r="N280" s="2">
        <f t="shared" ref="N280:N289" si="397">M280/M279-1</f>
        <v>0.11956905102424</v>
      </c>
      <c r="O280" s="25">
        <f t="shared" ref="O280:O289" si="398">STANDARDIZE(N280,N$279,O$279)</f>
        <v>1.92126183619254</v>
      </c>
      <c r="P280" s="9">
        <v>63145.33</v>
      </c>
      <c r="Q280" s="2">
        <f t="shared" ref="Q280:Q289" si="399">P280/P279-1</f>
        <v>0.230080667312109</v>
      </c>
      <c r="R280" s="25">
        <f t="shared" ref="R280:R289" si="400">STANDARDIZE(Q280,Q$279,R$279)</f>
        <v>0.65070294918876</v>
      </c>
      <c r="S280" s="9">
        <v>342</v>
      </c>
      <c r="T280" s="2">
        <f t="shared" ref="T280:T289" si="401">S280/S279-1</f>
        <v>0.486956521739131</v>
      </c>
      <c r="U280" s="25">
        <f t="shared" ref="U280:U289" si="402">STANDARDIZE(T280,T$279,U$279)</f>
        <v>-0.024979788056798</v>
      </c>
      <c r="V280" s="21">
        <v>0.015</v>
      </c>
      <c r="W280" s="2">
        <f t="shared" ref="W280:W289" si="403">V280/V279-1</f>
        <v>0.0204081632653061</v>
      </c>
      <c r="X280" s="25">
        <f t="shared" ref="X280:X289" si="404">STANDARDIZE(W280,W$279,X$279)</f>
        <v>-0.987563164086683</v>
      </c>
      <c r="Y280" s="21">
        <v>0.1082</v>
      </c>
      <c r="Z280" s="2">
        <f t="shared" ref="Z280:Z289" si="405">Y280/Y279-1</f>
        <v>0.090725806451613</v>
      </c>
      <c r="AA280" s="25">
        <f t="shared" ref="AA280:AA289" si="406">STANDARDIZE(Z280,Z$279,AA$279)</f>
        <v>-0.205681454182996</v>
      </c>
    </row>
    <row r="281" spans="1:27">
      <c r="A281" s="8">
        <v>540000</v>
      </c>
      <c r="B281" s="8">
        <v>2013</v>
      </c>
      <c r="C281" s="1" t="s">
        <v>85</v>
      </c>
      <c r="D281" s="8">
        <v>18722</v>
      </c>
      <c r="E281" s="2">
        <f t="shared" ref="E281:E289" si="407">D281/D280-1</f>
        <v>0.2458078253926</v>
      </c>
      <c r="F281" s="25">
        <f t="shared" ref="F281:F289" si="408">STANDARDIZE(E281,E$279,F$279)</f>
        <v>0.0897651255235847</v>
      </c>
      <c r="G281" s="21">
        <v>160.07</v>
      </c>
      <c r="H281" s="2">
        <f t="shared" si="393"/>
        <v>0.546121897034676</v>
      </c>
      <c r="I281" s="25">
        <f t="shared" si="394"/>
        <v>0.671976239892252</v>
      </c>
      <c r="J281" s="21">
        <v>16.6529</v>
      </c>
      <c r="K281" s="2">
        <f t="shared" si="395"/>
        <v>0.0291892760466237</v>
      </c>
      <c r="L281" s="25">
        <f t="shared" si="396"/>
        <v>-2.14258317788897</v>
      </c>
      <c r="M281" s="21">
        <v>105.008</v>
      </c>
      <c r="N281" s="2">
        <f t="shared" si="397"/>
        <v>0.0705609005891714</v>
      </c>
      <c r="O281" s="25">
        <f t="shared" si="398"/>
        <v>0.858865299857227</v>
      </c>
      <c r="P281" s="9">
        <v>81114.9</v>
      </c>
      <c r="Q281" s="2">
        <f t="shared" si="399"/>
        <v>0.284574805452755</v>
      </c>
      <c r="R281" s="25">
        <f t="shared" si="400"/>
        <v>1.41457704878875</v>
      </c>
      <c r="S281" s="9">
        <v>393</v>
      </c>
      <c r="T281" s="2">
        <f t="shared" si="401"/>
        <v>0.149122807017544</v>
      </c>
      <c r="U281" s="25">
        <f t="shared" si="402"/>
        <v>-0.283599684183379</v>
      </c>
      <c r="V281" s="21">
        <v>0.0184</v>
      </c>
      <c r="W281" s="2">
        <f t="shared" si="403"/>
        <v>0.226666666666667</v>
      </c>
      <c r="X281" s="25">
        <f t="shared" si="404"/>
        <v>2.64868715088434</v>
      </c>
      <c r="Y281" s="21">
        <v>0.1219</v>
      </c>
      <c r="Z281" s="2">
        <f t="shared" si="405"/>
        <v>0.126617375231054</v>
      </c>
      <c r="AA281" s="25">
        <f t="shared" si="406"/>
        <v>-0.134176624686861</v>
      </c>
    </row>
    <row r="282" spans="1:27">
      <c r="A282" s="8">
        <v>540000</v>
      </c>
      <c r="B282" s="8">
        <v>2014</v>
      </c>
      <c r="C282" s="1" t="s">
        <v>85</v>
      </c>
      <c r="D282" s="8">
        <v>35311</v>
      </c>
      <c r="E282" s="2">
        <f t="shared" si="407"/>
        <v>0.886069864330734</v>
      </c>
      <c r="F282" s="25">
        <f t="shared" si="408"/>
        <v>1.95747358379517</v>
      </c>
      <c r="G282" s="21">
        <v>187.61</v>
      </c>
      <c r="H282" s="2">
        <f t="shared" si="393"/>
        <v>0.172049728243894</v>
      </c>
      <c r="I282" s="25">
        <f t="shared" si="394"/>
        <v>-0.270830957871126</v>
      </c>
      <c r="J282" s="21">
        <v>17.7168</v>
      </c>
      <c r="K282" s="2">
        <f t="shared" si="395"/>
        <v>0.0638867704724102</v>
      </c>
      <c r="L282" s="25">
        <f t="shared" si="396"/>
        <v>-0.877092055562733</v>
      </c>
      <c r="M282" s="21">
        <v>104.0753</v>
      </c>
      <c r="N282" s="2">
        <f t="shared" si="397"/>
        <v>-0.00888218040530242</v>
      </c>
      <c r="O282" s="25">
        <f t="shared" si="398"/>
        <v>-0.863298326704387</v>
      </c>
      <c r="P282" s="9">
        <v>101580.07</v>
      </c>
      <c r="Q282" s="2">
        <f t="shared" si="399"/>
        <v>0.25229852961663</v>
      </c>
      <c r="R282" s="25">
        <f t="shared" si="400"/>
        <v>0.962142860745856</v>
      </c>
      <c r="S282" s="9">
        <v>393</v>
      </c>
      <c r="T282" s="2">
        <f t="shared" si="401"/>
        <v>0</v>
      </c>
      <c r="U282" s="25">
        <f t="shared" si="402"/>
        <v>-0.397756806993826</v>
      </c>
      <c r="V282" s="21">
        <v>0.0195</v>
      </c>
      <c r="W282" s="2">
        <f t="shared" si="403"/>
        <v>0.0597826086956521</v>
      </c>
      <c r="X282" s="25">
        <f t="shared" si="404"/>
        <v>-0.293408318410826</v>
      </c>
      <c r="Y282" s="21">
        <v>0.1349</v>
      </c>
      <c r="Z282" s="2">
        <f t="shared" si="405"/>
        <v>0.106644790812141</v>
      </c>
      <c r="AA282" s="25">
        <f t="shared" si="406"/>
        <v>-0.17396692341266</v>
      </c>
    </row>
    <row r="283" spans="1:27">
      <c r="A283" s="8">
        <v>540000</v>
      </c>
      <c r="B283" s="8">
        <v>2015</v>
      </c>
      <c r="C283" s="1" t="s">
        <v>85</v>
      </c>
      <c r="D283" s="8">
        <v>42888</v>
      </c>
      <c r="E283" s="2">
        <f t="shared" si="407"/>
        <v>0.214579026365722</v>
      </c>
      <c r="F283" s="25">
        <f t="shared" si="408"/>
        <v>-0.00133240726298618</v>
      </c>
      <c r="G283" s="21">
        <v>226.4</v>
      </c>
      <c r="H283" s="2">
        <f t="shared" si="393"/>
        <v>0.20675870156175</v>
      </c>
      <c r="I283" s="25">
        <f t="shared" si="394"/>
        <v>-0.183350860175449</v>
      </c>
      <c r="J283" s="21">
        <v>19.8363</v>
      </c>
      <c r="K283" s="2">
        <f t="shared" si="395"/>
        <v>0.119632213492279</v>
      </c>
      <c r="L283" s="25">
        <f t="shared" si="396"/>
        <v>1.15606233841446</v>
      </c>
      <c r="M283" s="21">
        <v>98.8889</v>
      </c>
      <c r="N283" s="2">
        <f t="shared" si="397"/>
        <v>-0.0498331496522229</v>
      </c>
      <c r="O283" s="25">
        <f t="shared" si="398"/>
        <v>-1.75103164251568</v>
      </c>
      <c r="P283" s="9">
        <v>120440</v>
      </c>
      <c r="Q283" s="2">
        <f t="shared" si="399"/>
        <v>0.185665652721051</v>
      </c>
      <c r="R283" s="25">
        <f t="shared" si="400"/>
        <v>0.0281134297086911</v>
      </c>
      <c r="S283" s="9">
        <v>448</v>
      </c>
      <c r="T283" s="2">
        <f t="shared" si="401"/>
        <v>0.139949109414758</v>
      </c>
      <c r="U283" s="25">
        <f t="shared" si="402"/>
        <v>-0.290622372025782</v>
      </c>
      <c r="V283" s="21">
        <v>0.0215</v>
      </c>
      <c r="W283" s="2">
        <f t="shared" si="403"/>
        <v>0.102564102564102</v>
      </c>
      <c r="X283" s="25">
        <f t="shared" si="404"/>
        <v>0.460811352481333</v>
      </c>
      <c r="Y283" s="21">
        <v>0.1681</v>
      </c>
      <c r="Z283" s="2">
        <f t="shared" si="405"/>
        <v>0.246108228317272</v>
      </c>
      <c r="AA283" s="25">
        <f t="shared" si="406"/>
        <v>0.103878533302559</v>
      </c>
    </row>
    <row r="284" spans="1:27">
      <c r="A284" s="8">
        <v>540000</v>
      </c>
      <c r="B284" s="8">
        <v>2016</v>
      </c>
      <c r="C284" s="1" t="s">
        <v>85</v>
      </c>
      <c r="D284" s="8">
        <v>43066</v>
      </c>
      <c r="E284" s="2">
        <f t="shared" si="407"/>
        <v>0.00415034508487233</v>
      </c>
      <c r="F284" s="25">
        <f t="shared" si="408"/>
        <v>-0.615173934621059</v>
      </c>
      <c r="G284" s="21">
        <v>231.41065025335</v>
      </c>
      <c r="H284" s="2">
        <f t="shared" si="393"/>
        <v>0.0221318474087897</v>
      </c>
      <c r="I284" s="25">
        <f t="shared" si="394"/>
        <v>-0.648682262825658</v>
      </c>
      <c r="J284" s="21">
        <v>22.4567</v>
      </c>
      <c r="K284" s="2">
        <f t="shared" si="395"/>
        <v>0.13210124872078</v>
      </c>
      <c r="L284" s="25">
        <f t="shared" si="396"/>
        <v>1.61083446668416</v>
      </c>
      <c r="M284" s="21">
        <v>102.3134</v>
      </c>
      <c r="N284" s="2">
        <f t="shared" si="397"/>
        <v>0.0346297713899133</v>
      </c>
      <c r="O284" s="25">
        <f t="shared" si="398"/>
        <v>0.0799518565008111</v>
      </c>
      <c r="P284" s="9">
        <v>135365</v>
      </c>
      <c r="Q284" s="2">
        <f t="shared" si="399"/>
        <v>0.123920624377283</v>
      </c>
      <c r="R284" s="25">
        <f t="shared" si="400"/>
        <v>-0.837400358382427</v>
      </c>
      <c r="S284" s="9">
        <v>2423</v>
      </c>
      <c r="T284" s="2">
        <f t="shared" si="401"/>
        <v>4.40848214285714</v>
      </c>
      <c r="U284" s="25">
        <f t="shared" si="402"/>
        <v>2.97704311432602</v>
      </c>
      <c r="V284" s="21">
        <v>0.0225</v>
      </c>
      <c r="W284" s="2">
        <f t="shared" si="403"/>
        <v>0.0465116279069768</v>
      </c>
      <c r="X284" s="25">
        <f t="shared" si="404"/>
        <v>-0.527370105571144</v>
      </c>
      <c r="Y284" s="21">
        <v>0.1185</v>
      </c>
      <c r="Z284" s="2">
        <f t="shared" si="405"/>
        <v>-0.29506246281975</v>
      </c>
      <c r="AA284" s="25">
        <f t="shared" si="406"/>
        <v>-0.974266538478886</v>
      </c>
    </row>
    <row r="285" spans="1:27">
      <c r="A285" s="8">
        <v>540000</v>
      </c>
      <c r="B285" s="8">
        <v>2017</v>
      </c>
      <c r="C285" s="1" t="s">
        <v>85</v>
      </c>
      <c r="D285" s="8">
        <v>80030</v>
      </c>
      <c r="E285" s="2">
        <f t="shared" si="407"/>
        <v>0.858310500162541</v>
      </c>
      <c r="F285" s="25">
        <f t="shared" si="408"/>
        <v>1.8764967397843</v>
      </c>
      <c r="G285" s="21">
        <v>267.175917280652</v>
      </c>
      <c r="H285" s="2">
        <f t="shared" si="393"/>
        <v>0.154553245445471</v>
      </c>
      <c r="I285" s="25">
        <f t="shared" si="394"/>
        <v>-0.314928892158033</v>
      </c>
      <c r="J285" s="21">
        <v>24.5501</v>
      </c>
      <c r="K285" s="2">
        <f t="shared" si="395"/>
        <v>0.0932193955478766</v>
      </c>
      <c r="L285" s="25">
        <f t="shared" si="396"/>
        <v>0.192730917013053</v>
      </c>
      <c r="M285" s="21">
        <v>110.2899</v>
      </c>
      <c r="N285" s="2">
        <f t="shared" si="397"/>
        <v>0.0779614400459765</v>
      </c>
      <c r="O285" s="25">
        <f t="shared" si="398"/>
        <v>1.0192938697201</v>
      </c>
      <c r="P285" s="9">
        <v>162078</v>
      </c>
      <c r="Q285" s="2">
        <f t="shared" si="399"/>
        <v>0.197340523769069</v>
      </c>
      <c r="R285" s="25">
        <f t="shared" si="400"/>
        <v>0.191766474128513</v>
      </c>
      <c r="S285" s="9">
        <v>2820</v>
      </c>
      <c r="T285" s="2">
        <f t="shared" si="401"/>
        <v>0.16384647131655</v>
      </c>
      <c r="U285" s="25">
        <f t="shared" si="402"/>
        <v>-0.272328362329817</v>
      </c>
      <c r="V285" s="21">
        <v>0.0248</v>
      </c>
      <c r="W285" s="2">
        <f t="shared" si="403"/>
        <v>0.102222222222222</v>
      </c>
      <c r="X285" s="25">
        <f t="shared" si="404"/>
        <v>0.454784146425128</v>
      </c>
      <c r="Y285" s="21">
        <v>0.2025</v>
      </c>
      <c r="Z285" s="2">
        <f t="shared" si="405"/>
        <v>0.708860759493671</v>
      </c>
      <c r="AA285" s="25">
        <f t="shared" si="406"/>
        <v>1.0257953501464</v>
      </c>
    </row>
    <row r="286" spans="1:27">
      <c r="A286" s="8">
        <v>540000</v>
      </c>
      <c r="B286" s="8">
        <v>2018</v>
      </c>
      <c r="C286" s="1" t="s">
        <v>85</v>
      </c>
      <c r="D286" s="8">
        <v>78017</v>
      </c>
      <c r="E286" s="2">
        <f t="shared" si="407"/>
        <v>-0.0251530675996501</v>
      </c>
      <c r="F286" s="25">
        <f t="shared" si="408"/>
        <v>-0.700654922714425</v>
      </c>
      <c r="G286" s="21">
        <v>290.950599675849</v>
      </c>
      <c r="H286" s="2">
        <f t="shared" si="393"/>
        <v>0.0889851249962141</v>
      </c>
      <c r="I286" s="25">
        <f t="shared" si="394"/>
        <v>-0.480186029846751</v>
      </c>
      <c r="J286" s="21">
        <v>26.474</v>
      </c>
      <c r="K286" s="2">
        <f t="shared" si="395"/>
        <v>0.0783662795670894</v>
      </c>
      <c r="L286" s="25">
        <f t="shared" si="396"/>
        <v>-0.348993686553681</v>
      </c>
      <c r="M286" s="21">
        <v>113.7427</v>
      </c>
      <c r="N286" s="2">
        <f t="shared" si="397"/>
        <v>0.0313065838304323</v>
      </c>
      <c r="O286" s="25">
        <f t="shared" si="398"/>
        <v>0.0079119422938284</v>
      </c>
      <c r="P286" s="9">
        <v>194143.18</v>
      </c>
      <c r="Q286" s="2">
        <f t="shared" si="399"/>
        <v>0.197837954565086</v>
      </c>
      <c r="R286" s="25">
        <f t="shared" si="400"/>
        <v>0.198739233298318</v>
      </c>
      <c r="S286" s="9">
        <v>2820</v>
      </c>
      <c r="T286" s="2">
        <f t="shared" si="401"/>
        <v>0</v>
      </c>
      <c r="U286" s="25">
        <f t="shared" si="402"/>
        <v>-0.397756806993826</v>
      </c>
      <c r="V286" s="21">
        <v>0.0255</v>
      </c>
      <c r="W286" s="2">
        <f t="shared" si="403"/>
        <v>0.0282258064516128</v>
      </c>
      <c r="X286" s="25">
        <f t="shared" si="404"/>
        <v>-0.849741415990207</v>
      </c>
      <c r="Y286" s="21">
        <v>0.4136</v>
      </c>
      <c r="Z286" s="2">
        <f t="shared" si="405"/>
        <v>1.04246913580247</v>
      </c>
      <c r="AA286" s="25">
        <f t="shared" si="406"/>
        <v>1.6904252584414</v>
      </c>
    </row>
    <row r="287" spans="1:27">
      <c r="A287" s="8">
        <v>540000</v>
      </c>
      <c r="B287" s="8">
        <v>2019</v>
      </c>
      <c r="C287" s="1" t="s">
        <v>85</v>
      </c>
      <c r="D287" s="8">
        <v>72208</v>
      </c>
      <c r="E287" s="2">
        <f t="shared" si="407"/>
        <v>-0.0744581309201841</v>
      </c>
      <c r="F287" s="25">
        <f t="shared" si="408"/>
        <v>-0.844482727892604</v>
      </c>
      <c r="G287" s="21">
        <v>311.011871603785</v>
      </c>
      <c r="H287" s="2">
        <f t="shared" si="393"/>
        <v>0.0689507839141299</v>
      </c>
      <c r="I287" s="25">
        <f t="shared" si="394"/>
        <v>-0.530680353002879</v>
      </c>
      <c r="J287" s="21">
        <v>28.7678</v>
      </c>
      <c r="K287" s="2">
        <f t="shared" si="395"/>
        <v>0.0866434992823149</v>
      </c>
      <c r="L287" s="25">
        <f t="shared" si="396"/>
        <v>-0.0471059496865214</v>
      </c>
      <c r="M287" s="21">
        <v>114.1828</v>
      </c>
      <c r="N287" s="2">
        <f t="shared" si="397"/>
        <v>0.00386925930191562</v>
      </c>
      <c r="O287" s="25">
        <f t="shared" si="398"/>
        <v>-0.586873175826969</v>
      </c>
      <c r="P287" s="9">
        <v>201862.31</v>
      </c>
      <c r="Q287" s="2">
        <f t="shared" si="399"/>
        <v>0.0397599853881039</v>
      </c>
      <c r="R287" s="25">
        <f t="shared" si="400"/>
        <v>-2.01712600453717</v>
      </c>
      <c r="S287" s="9">
        <v>2820</v>
      </c>
      <c r="T287" s="2">
        <f t="shared" si="401"/>
        <v>0</v>
      </c>
      <c r="U287" s="25">
        <f t="shared" si="402"/>
        <v>-0.397756806993826</v>
      </c>
      <c r="V287" s="21">
        <v>0.0274</v>
      </c>
      <c r="W287" s="2">
        <f t="shared" si="403"/>
        <v>0.0745098039215688</v>
      </c>
      <c r="X287" s="25">
        <f t="shared" si="404"/>
        <v>-0.0337740856603224</v>
      </c>
      <c r="Y287" s="21">
        <v>0.6367</v>
      </c>
      <c r="Z287" s="2">
        <f t="shared" si="405"/>
        <v>0.539410058027079</v>
      </c>
      <c r="AA287" s="25">
        <f t="shared" si="406"/>
        <v>0.688207890795504</v>
      </c>
    </row>
    <row r="288" spans="1:27">
      <c r="A288" s="8">
        <v>540000</v>
      </c>
      <c r="B288" s="8">
        <v>2020</v>
      </c>
      <c r="C288" s="1" t="s">
        <v>85</v>
      </c>
      <c r="D288" s="8">
        <v>75119</v>
      </c>
      <c r="E288" s="2">
        <f t="shared" si="407"/>
        <v>0.0403140926213161</v>
      </c>
      <c r="F288" s="25">
        <f t="shared" si="408"/>
        <v>-0.509680663040201</v>
      </c>
      <c r="G288" s="21">
        <v>326.293531285307</v>
      </c>
      <c r="H288" s="2">
        <f t="shared" si="393"/>
        <v>0.0491352937838661</v>
      </c>
      <c r="I288" s="25">
        <f t="shared" si="394"/>
        <v>-0.580623086733681</v>
      </c>
      <c r="J288" s="21">
        <v>31.2855</v>
      </c>
      <c r="K288" s="2">
        <f t="shared" si="395"/>
        <v>0.0875179888625477</v>
      </c>
      <c r="L288" s="25">
        <f t="shared" si="396"/>
        <v>-0.0152114622410834</v>
      </c>
      <c r="M288" s="21">
        <v>114.5429</v>
      </c>
      <c r="N288" s="2">
        <f t="shared" si="397"/>
        <v>0.00315371492028582</v>
      </c>
      <c r="O288" s="25">
        <f t="shared" si="398"/>
        <v>-0.602384715558403</v>
      </c>
      <c r="P288" s="9">
        <v>247669</v>
      </c>
      <c r="Q288" s="2">
        <f t="shared" si="399"/>
        <v>0.226920468709587</v>
      </c>
      <c r="R288" s="25">
        <f t="shared" si="400"/>
        <v>0.60640471924285</v>
      </c>
      <c r="S288" s="9">
        <v>2820</v>
      </c>
      <c r="T288" s="2">
        <f t="shared" si="401"/>
        <v>0</v>
      </c>
      <c r="U288" s="25">
        <f t="shared" si="402"/>
        <v>-0.397756806993826</v>
      </c>
      <c r="V288" s="21">
        <v>0.0292</v>
      </c>
      <c r="W288" s="2">
        <f t="shared" si="403"/>
        <v>0.0656934306569343</v>
      </c>
      <c r="X288" s="25">
        <f t="shared" si="404"/>
        <v>-0.189203023288393</v>
      </c>
      <c r="Y288" s="21">
        <v>0.7965</v>
      </c>
      <c r="Z288" s="2">
        <f t="shared" si="405"/>
        <v>0.250981623998743</v>
      </c>
      <c r="AA288" s="25">
        <f t="shared" si="406"/>
        <v>0.11358753569842</v>
      </c>
    </row>
    <row r="289" spans="1:27">
      <c r="A289" s="8">
        <v>540000</v>
      </c>
      <c r="B289" s="8">
        <v>2021</v>
      </c>
      <c r="C289" s="1" t="s">
        <v>85</v>
      </c>
      <c r="D289" s="8">
        <v>73115</v>
      </c>
      <c r="E289" s="2">
        <f t="shared" si="407"/>
        <v>-0.0266776714280009</v>
      </c>
      <c r="F289" s="25">
        <f t="shared" si="408"/>
        <v>-0.705102344695661</v>
      </c>
      <c r="G289" s="21">
        <v>357.23451909118</v>
      </c>
      <c r="H289" s="2">
        <f t="shared" si="393"/>
        <v>0.0948256242898624</v>
      </c>
      <c r="I289" s="25">
        <f t="shared" si="394"/>
        <v>-0.46546570250889</v>
      </c>
      <c r="J289" s="21">
        <v>34.6394</v>
      </c>
      <c r="K289" s="2">
        <f t="shared" si="395"/>
        <v>0.107203017372265</v>
      </c>
      <c r="L289" s="25">
        <f t="shared" si="396"/>
        <v>0.702743226823512</v>
      </c>
      <c r="M289" s="21">
        <v>117.6448</v>
      </c>
      <c r="N289" s="2">
        <f t="shared" si="397"/>
        <v>0.0270806833073023</v>
      </c>
      <c r="O289" s="25">
        <f t="shared" si="398"/>
        <v>-0.0836969439590651</v>
      </c>
      <c r="P289" s="9">
        <v>271990.45</v>
      </c>
      <c r="Q289" s="2">
        <f t="shared" si="399"/>
        <v>0.0982014301345748</v>
      </c>
      <c r="R289" s="25">
        <f t="shared" si="400"/>
        <v>-1.19792035218214</v>
      </c>
      <c r="S289" s="9">
        <v>2390</v>
      </c>
      <c r="T289" s="2">
        <f t="shared" si="401"/>
        <v>-0.152482269503546</v>
      </c>
      <c r="U289" s="25">
        <f t="shared" si="402"/>
        <v>-0.514485679754945</v>
      </c>
      <c r="V289" s="21">
        <v>0.0303</v>
      </c>
      <c r="W289" s="2">
        <f t="shared" si="403"/>
        <v>0.0376712328767124</v>
      </c>
      <c r="X289" s="25">
        <f t="shared" si="404"/>
        <v>-0.683222536783225</v>
      </c>
      <c r="Y289" s="21">
        <v>0.0979</v>
      </c>
      <c r="Z289" s="2">
        <f t="shared" si="405"/>
        <v>-0.877087256748274</v>
      </c>
      <c r="AA289" s="25">
        <f t="shared" si="406"/>
        <v>-2.13380302762287</v>
      </c>
    </row>
    <row r="290" spans="1:27">
      <c r="A290" s="8">
        <v>610000</v>
      </c>
      <c r="B290" s="8">
        <v>2011</v>
      </c>
      <c r="C290" s="1" t="s">
        <v>86</v>
      </c>
      <c r="D290" s="8">
        <v>102512</v>
      </c>
      <c r="E290" s="10">
        <f>AVERAGE(E291:E300)</f>
        <v>0.161977781106037</v>
      </c>
      <c r="F290" s="11">
        <f>STDEVP(E291:E300)</f>
        <v>0.22504048829174</v>
      </c>
      <c r="G290" s="21">
        <v>28.89</v>
      </c>
      <c r="H290" s="10">
        <f>AVERAGE(H291:H300)</f>
        <v>0.368859536704365</v>
      </c>
      <c r="I290" s="11">
        <f>STDEVP(H291:H300)</f>
        <v>0.621146159156258</v>
      </c>
      <c r="J290" s="21">
        <v>9.3522</v>
      </c>
      <c r="K290" s="10">
        <f>AVERAGE(K291:K300)</f>
        <v>0.136905927049207</v>
      </c>
      <c r="L290" s="11">
        <f>STDEVP(K291:K300)</f>
        <v>0.0666957560405177</v>
      </c>
      <c r="M290" s="21">
        <v>93.7733</v>
      </c>
      <c r="N290" s="10">
        <f>AVERAGE(N291:N300)</f>
        <v>0.0318985430448945</v>
      </c>
      <c r="O290" s="11">
        <f>STDEVP(N291:N300)</f>
        <v>0.0665665601327832</v>
      </c>
      <c r="P290" s="9">
        <v>328938.1</v>
      </c>
      <c r="Q290" s="10">
        <f>AVERAGE(Q291:Q300)</f>
        <v>0.188407523659816</v>
      </c>
      <c r="R290" s="11">
        <f>STDEVP(Q291:Q300)</f>
        <v>0.0915480002781743</v>
      </c>
      <c r="S290" s="9">
        <v>4306.8</v>
      </c>
      <c r="T290" s="10">
        <f>AVERAGE(T291:T300)</f>
        <v>0.0173465629511589</v>
      </c>
      <c r="U290" s="11">
        <f>STDEVP(T291:T300)</f>
        <v>0.0435093091325513</v>
      </c>
      <c r="V290" s="21">
        <v>0.016</v>
      </c>
      <c r="W290" s="10">
        <f>AVERAGE(W291:W300)</f>
        <v>0.010676069754493</v>
      </c>
      <c r="X290" s="11">
        <f>STDEVP(W291:W300)</f>
        <v>0.0835746134187928</v>
      </c>
      <c r="Y290" s="21">
        <v>0.0937</v>
      </c>
      <c r="Z290" s="10">
        <f>AVERAGE(Z291:Z300)</f>
        <v>0.277217068597821</v>
      </c>
      <c r="AA290" s="11">
        <f>STDEVP(Z291:Z300)</f>
        <v>0.646024145165854</v>
      </c>
    </row>
    <row r="291" spans="1:27">
      <c r="A291" s="8">
        <v>610000</v>
      </c>
      <c r="B291" s="8">
        <v>2012</v>
      </c>
      <c r="C291" s="1" t="s">
        <v>86</v>
      </c>
      <c r="D291" s="8">
        <v>134169</v>
      </c>
      <c r="E291" s="2">
        <f>D291/D290-1</f>
        <v>0.308812626814422</v>
      </c>
      <c r="F291" s="25">
        <f>STANDARDIZE(E291,E$290,F$290)</f>
        <v>0.652481901470237</v>
      </c>
      <c r="G291" s="21">
        <v>91.68</v>
      </c>
      <c r="H291" s="2">
        <f t="shared" ref="H291:H300" si="409">G291/G290-1</f>
        <v>2.17341640706127</v>
      </c>
      <c r="I291" s="25">
        <f t="shared" ref="I291:I300" si="410">STANDARDIZE(H291,H$290,I$290)</f>
        <v>2.90520490830717</v>
      </c>
      <c r="J291" s="21">
        <v>11.1526</v>
      </c>
      <c r="K291" s="2">
        <f t="shared" ref="K291:K300" si="411">J291/J290-1</f>
        <v>0.192510853061312</v>
      </c>
      <c r="L291" s="25">
        <f t="shared" ref="L291:L300" si="412">STANDARDIZE(K291,K$290,L$290)</f>
        <v>0.833710108606091</v>
      </c>
      <c r="M291" s="21">
        <v>103.4943</v>
      </c>
      <c r="N291" s="2">
        <f t="shared" ref="N291:N300" si="413">M291/M290-1</f>
        <v>0.103664902482903</v>
      </c>
      <c r="O291" s="25">
        <f t="shared" ref="O291:O300" si="414">STANDARDIZE(N291,N$290,O$290)</f>
        <v>1.0781142858344</v>
      </c>
      <c r="P291" s="9">
        <v>372691.38</v>
      </c>
      <c r="Q291" s="2">
        <f t="shared" ref="Q291:Q300" si="415">P291/P290-1</f>
        <v>0.133013718994546</v>
      </c>
      <c r="R291" s="25">
        <f t="shared" ref="R291:R300" si="416">STANDARDIZE(Q291,Q$290,R$290)</f>
        <v>-0.605079351782153</v>
      </c>
      <c r="S291" s="9">
        <v>4924.44</v>
      </c>
      <c r="T291" s="2">
        <f t="shared" ref="T291:T300" si="417">S291/S290-1</f>
        <v>0.143410420730008</v>
      </c>
      <c r="U291" s="25">
        <f t="shared" ref="U291:U300" si="418">STANDARDIZE(T291,T$290,U$290)</f>
        <v>2.89739966669651</v>
      </c>
      <c r="V291" s="21">
        <v>0.0162</v>
      </c>
      <c r="W291" s="2">
        <f t="shared" ref="W291:W300" si="419">V291/V290-1</f>
        <v>0.0125</v>
      </c>
      <c r="X291" s="25">
        <f t="shared" ref="X291:X300" si="420">STANDARDIZE(W291,W$290,X$290)</f>
        <v>0.0218239746604299</v>
      </c>
      <c r="Y291" s="21">
        <v>0.1049</v>
      </c>
      <c r="Z291" s="2">
        <f t="shared" ref="Z291:Z300" si="421">Y291/Y290-1</f>
        <v>0.119530416221985</v>
      </c>
      <c r="AA291" s="25">
        <f t="shared" ref="AA291:AA300" si="422">STANDARDIZE(Z291,Z$290,AA$290)</f>
        <v>-0.244087861972022</v>
      </c>
    </row>
    <row r="292" spans="1:27">
      <c r="A292" s="8">
        <v>610000</v>
      </c>
      <c r="B292" s="8">
        <v>2013</v>
      </c>
      <c r="C292" s="1" t="s">
        <v>86</v>
      </c>
      <c r="D292" s="8">
        <v>215072</v>
      </c>
      <c r="E292" s="2">
        <f t="shared" ref="E292:E300" si="423">D292/D291-1</f>
        <v>0.60299323986912</v>
      </c>
      <c r="F292" s="25">
        <f t="shared" ref="F292:F300" si="424">STANDARDIZE(E292,E$290,F$290)</f>
        <v>1.95971605870031</v>
      </c>
      <c r="G292" s="21">
        <v>146.59</v>
      </c>
      <c r="H292" s="2">
        <f t="shared" si="409"/>
        <v>0.598931064572426</v>
      </c>
      <c r="I292" s="25">
        <f t="shared" si="410"/>
        <v>0.370398374805347</v>
      </c>
      <c r="J292" s="21">
        <v>11.5845</v>
      </c>
      <c r="K292" s="2">
        <f t="shared" si="411"/>
        <v>0.0387263956386852</v>
      </c>
      <c r="L292" s="25">
        <f t="shared" si="412"/>
        <v>-1.47205065568006</v>
      </c>
      <c r="M292" s="21">
        <v>109.5967</v>
      </c>
      <c r="N292" s="2">
        <f t="shared" si="413"/>
        <v>0.0589636337460131</v>
      </c>
      <c r="O292" s="25">
        <f t="shared" si="414"/>
        <v>0.406586890581859</v>
      </c>
      <c r="P292" s="9">
        <v>516240.5</v>
      </c>
      <c r="Q292" s="2">
        <f t="shared" si="415"/>
        <v>0.385168876189194</v>
      </c>
      <c r="R292" s="25">
        <f t="shared" si="416"/>
        <v>2.14926980307059</v>
      </c>
      <c r="S292" s="9">
        <v>4961.9</v>
      </c>
      <c r="T292" s="2">
        <f t="shared" si="417"/>
        <v>0.0076069563239678</v>
      </c>
      <c r="U292" s="25">
        <f t="shared" si="418"/>
        <v>-0.22385109810683</v>
      </c>
      <c r="V292" s="21">
        <v>0.0194</v>
      </c>
      <c r="W292" s="2">
        <f t="shared" si="419"/>
        <v>0.197530864197531</v>
      </c>
      <c r="X292" s="25">
        <f t="shared" si="420"/>
        <v>2.23578413108186</v>
      </c>
      <c r="Y292" s="21">
        <v>0.1196</v>
      </c>
      <c r="Z292" s="2">
        <f t="shared" si="421"/>
        <v>0.140133460438513</v>
      </c>
      <c r="AA292" s="25">
        <f t="shared" si="422"/>
        <v>-0.21219579668205</v>
      </c>
    </row>
    <row r="293" spans="1:27">
      <c r="A293" s="8">
        <v>610000</v>
      </c>
      <c r="B293" s="8">
        <v>2014</v>
      </c>
      <c r="C293" s="1" t="s">
        <v>86</v>
      </c>
      <c r="D293" s="8">
        <v>318172</v>
      </c>
      <c r="E293" s="2">
        <f t="shared" si="423"/>
        <v>0.4793743490552</v>
      </c>
      <c r="F293" s="25">
        <f t="shared" si="424"/>
        <v>1.41039761492916</v>
      </c>
      <c r="G293" s="21">
        <v>172.56</v>
      </c>
      <c r="H293" s="2">
        <f t="shared" si="409"/>
        <v>0.177160788594038</v>
      </c>
      <c r="I293" s="25">
        <f t="shared" si="410"/>
        <v>-0.308620998913884</v>
      </c>
      <c r="J293" s="21">
        <v>12.9359</v>
      </c>
      <c r="K293" s="2">
        <f t="shared" si="411"/>
        <v>0.116655876386551</v>
      </c>
      <c r="L293" s="25">
        <f t="shared" si="412"/>
        <v>-0.303618278955467</v>
      </c>
      <c r="M293" s="21">
        <v>107.5786</v>
      </c>
      <c r="N293" s="2">
        <f t="shared" si="413"/>
        <v>-0.018413875600269</v>
      </c>
      <c r="O293" s="25">
        <f t="shared" si="414"/>
        <v>-0.75582121931497</v>
      </c>
      <c r="P293" s="9">
        <v>590536.09</v>
      </c>
      <c r="Q293" s="2">
        <f t="shared" si="415"/>
        <v>0.143916624131582</v>
      </c>
      <c r="R293" s="25">
        <f t="shared" si="416"/>
        <v>-0.485984394995478</v>
      </c>
      <c r="S293" s="9">
        <v>5136.07</v>
      </c>
      <c r="T293" s="2">
        <f t="shared" si="417"/>
        <v>0.035101473225982</v>
      </c>
      <c r="U293" s="25">
        <f t="shared" si="418"/>
        <v>0.408071528341963</v>
      </c>
      <c r="V293" s="21">
        <v>0.0166</v>
      </c>
      <c r="W293" s="2">
        <f t="shared" si="419"/>
        <v>-0.144329896907217</v>
      </c>
      <c r="X293" s="25">
        <f t="shared" si="420"/>
        <v>-1.8547015693028</v>
      </c>
      <c r="Y293" s="21">
        <v>0.1293</v>
      </c>
      <c r="Z293" s="2">
        <f t="shared" si="421"/>
        <v>0.0811036789297659</v>
      </c>
      <c r="AA293" s="25">
        <f t="shared" si="422"/>
        <v>-0.303569752207493</v>
      </c>
    </row>
    <row r="294" spans="1:27">
      <c r="A294" s="8">
        <v>610000</v>
      </c>
      <c r="B294" s="8">
        <v>2015</v>
      </c>
      <c r="C294" s="1" t="s">
        <v>86</v>
      </c>
      <c r="D294" s="8">
        <v>359772</v>
      </c>
      <c r="E294" s="2">
        <f t="shared" si="423"/>
        <v>0.13074689161837</v>
      </c>
      <c r="F294" s="25">
        <f t="shared" si="424"/>
        <v>-0.13877898028367</v>
      </c>
      <c r="G294" s="21">
        <v>214.55</v>
      </c>
      <c r="H294" s="2">
        <f t="shared" si="409"/>
        <v>0.24333565136764</v>
      </c>
      <c r="I294" s="25">
        <f t="shared" si="410"/>
        <v>-0.202084297691274</v>
      </c>
      <c r="J294" s="21">
        <v>14.9877</v>
      </c>
      <c r="K294" s="2">
        <f t="shared" si="411"/>
        <v>0.158612852603994</v>
      </c>
      <c r="L294" s="25">
        <f t="shared" si="412"/>
        <v>0.325461871091174</v>
      </c>
      <c r="M294" s="21">
        <v>97.4221</v>
      </c>
      <c r="N294" s="2">
        <f t="shared" si="413"/>
        <v>-0.094410040658644</v>
      </c>
      <c r="O294" s="25">
        <f t="shared" si="414"/>
        <v>-1.89747800474571</v>
      </c>
      <c r="P294" s="9">
        <v>708294.81</v>
      </c>
      <c r="Q294" s="2">
        <f t="shared" si="415"/>
        <v>0.199409861639447</v>
      </c>
      <c r="R294" s="25">
        <f t="shared" si="416"/>
        <v>0.120181084744607</v>
      </c>
      <c r="S294" s="9">
        <v>5105.48</v>
      </c>
      <c r="T294" s="2">
        <f t="shared" si="417"/>
        <v>-0.00595591570987153</v>
      </c>
      <c r="U294" s="25">
        <f t="shared" si="418"/>
        <v>-0.535574550035703</v>
      </c>
      <c r="V294" s="21">
        <v>0.0168</v>
      </c>
      <c r="W294" s="2">
        <f t="shared" si="419"/>
        <v>0.0120481927710843</v>
      </c>
      <c r="X294" s="25">
        <f t="shared" si="420"/>
        <v>0.0164179403345314</v>
      </c>
      <c r="Y294" s="21">
        <v>0.1545</v>
      </c>
      <c r="Z294" s="2">
        <f t="shared" si="421"/>
        <v>0.194895591647332</v>
      </c>
      <c r="AA294" s="25">
        <f t="shared" si="422"/>
        <v>-0.127427864061265</v>
      </c>
    </row>
    <row r="295" spans="1:27">
      <c r="A295" s="8">
        <v>610000</v>
      </c>
      <c r="B295" s="8">
        <v>2016</v>
      </c>
      <c r="C295" s="1" t="s">
        <v>86</v>
      </c>
      <c r="D295" s="8">
        <v>349613</v>
      </c>
      <c r="E295" s="2">
        <f t="shared" si="423"/>
        <v>-0.0282373280855653</v>
      </c>
      <c r="F295" s="25">
        <f t="shared" si="424"/>
        <v>-0.845248384570733</v>
      </c>
      <c r="G295" s="21">
        <v>229.925876315042</v>
      </c>
      <c r="H295" s="2">
        <f t="shared" si="409"/>
        <v>0.0716657017713445</v>
      </c>
      <c r="I295" s="25">
        <f t="shared" si="410"/>
        <v>-0.478460392215444</v>
      </c>
      <c r="J295" s="21">
        <v>17.1264</v>
      </c>
      <c r="K295" s="2">
        <f t="shared" si="411"/>
        <v>0.142697011549471</v>
      </c>
      <c r="L295" s="25">
        <f t="shared" si="412"/>
        <v>0.0868283807555352</v>
      </c>
      <c r="M295" s="21">
        <v>101.4286</v>
      </c>
      <c r="N295" s="2">
        <f t="shared" si="413"/>
        <v>0.0411251656451668</v>
      </c>
      <c r="O295" s="25">
        <f t="shared" si="414"/>
        <v>0.13860747170753</v>
      </c>
      <c r="P295" s="9">
        <v>895886.31</v>
      </c>
      <c r="Q295" s="2">
        <f t="shared" si="415"/>
        <v>0.26484946289526</v>
      </c>
      <c r="R295" s="25">
        <f t="shared" si="416"/>
        <v>0.834992998243212</v>
      </c>
      <c r="S295" s="9">
        <v>5111.48</v>
      </c>
      <c r="T295" s="2">
        <f t="shared" si="417"/>
        <v>0.00117520781591551</v>
      </c>
      <c r="U295" s="25">
        <f t="shared" si="418"/>
        <v>-0.371675750722157</v>
      </c>
      <c r="V295" s="21">
        <v>0.0164</v>
      </c>
      <c r="W295" s="2">
        <f t="shared" si="419"/>
        <v>-0.0238095238095236</v>
      </c>
      <c r="X295" s="25">
        <f t="shared" si="420"/>
        <v>-0.412632402990716</v>
      </c>
      <c r="Y295" s="21">
        <v>0.1025</v>
      </c>
      <c r="Z295" s="2">
        <f t="shared" si="421"/>
        <v>-0.336569579288026</v>
      </c>
      <c r="AA295" s="25">
        <f t="shared" si="422"/>
        <v>-0.9500986185714</v>
      </c>
    </row>
    <row r="296" spans="1:27">
      <c r="A296" s="8">
        <v>610000</v>
      </c>
      <c r="B296" s="8">
        <v>2017</v>
      </c>
      <c r="C296" s="1" t="s">
        <v>86</v>
      </c>
      <c r="D296" s="8">
        <v>429330</v>
      </c>
      <c r="E296" s="2">
        <f t="shared" si="423"/>
        <v>0.228014976559796</v>
      </c>
      <c r="F296" s="25">
        <f t="shared" si="424"/>
        <v>0.293445841479642</v>
      </c>
      <c r="G296" s="21">
        <v>258.504015765125</v>
      </c>
      <c r="H296" s="2">
        <f t="shared" si="409"/>
        <v>0.124292836926826</v>
      </c>
      <c r="I296" s="25">
        <f t="shared" si="410"/>
        <v>-0.393734544072121</v>
      </c>
      <c r="J296" s="21">
        <v>20.3042</v>
      </c>
      <c r="K296" s="2">
        <f t="shared" si="411"/>
        <v>0.185549794469357</v>
      </c>
      <c r="L296" s="25">
        <f t="shared" si="412"/>
        <v>0.729339770743421</v>
      </c>
      <c r="M296" s="21">
        <v>116.7776</v>
      </c>
      <c r="N296" s="2">
        <f t="shared" si="413"/>
        <v>0.151328126386443</v>
      </c>
      <c r="O296" s="25">
        <f t="shared" si="414"/>
        <v>1.79413782390614</v>
      </c>
      <c r="P296" s="9">
        <v>1086744.91</v>
      </c>
      <c r="Q296" s="2">
        <f t="shared" si="415"/>
        <v>0.21303886204043</v>
      </c>
      <c r="R296" s="25">
        <f t="shared" si="416"/>
        <v>0.269053811178504</v>
      </c>
      <c r="S296" s="9">
        <v>5111.48</v>
      </c>
      <c r="T296" s="2">
        <f t="shared" si="417"/>
        <v>0</v>
      </c>
      <c r="U296" s="25">
        <f t="shared" si="418"/>
        <v>-0.398686242024955</v>
      </c>
      <c r="V296" s="21">
        <v>0.0171</v>
      </c>
      <c r="W296" s="2">
        <f t="shared" si="419"/>
        <v>0.0426829268292683</v>
      </c>
      <c r="X296" s="25">
        <f t="shared" si="420"/>
        <v>0.382973438529578</v>
      </c>
      <c r="Y296" s="21">
        <v>0.2019</v>
      </c>
      <c r="Z296" s="2">
        <f t="shared" si="421"/>
        <v>0.969756097560976</v>
      </c>
      <c r="AA296" s="25">
        <f t="shared" si="422"/>
        <v>1.07200177291417</v>
      </c>
    </row>
    <row r="297" spans="1:27">
      <c r="A297" s="8">
        <v>610000</v>
      </c>
      <c r="B297" s="8">
        <v>2018</v>
      </c>
      <c r="C297" s="1" t="s">
        <v>86</v>
      </c>
      <c r="D297" s="8">
        <v>449342</v>
      </c>
      <c r="E297" s="2">
        <f t="shared" si="423"/>
        <v>0.0466121631379126</v>
      </c>
      <c r="F297" s="25">
        <f t="shared" si="424"/>
        <v>-0.512643830645113</v>
      </c>
      <c r="G297" s="21">
        <v>271.566607930094</v>
      </c>
      <c r="H297" s="2">
        <f t="shared" si="409"/>
        <v>0.0505314864309017</v>
      </c>
      <c r="I297" s="25">
        <f t="shared" si="410"/>
        <v>-0.512484937049064</v>
      </c>
      <c r="J297" s="21">
        <v>25.9414</v>
      </c>
      <c r="K297" s="2">
        <f t="shared" si="411"/>
        <v>0.277637139114075</v>
      </c>
      <c r="L297" s="25">
        <f t="shared" si="412"/>
        <v>2.1100474815725</v>
      </c>
      <c r="M297" s="21">
        <v>125.6978</v>
      </c>
      <c r="N297" s="2">
        <f t="shared" si="413"/>
        <v>0.0763862247554326</v>
      </c>
      <c r="O297" s="25">
        <f t="shared" si="414"/>
        <v>0.668318771794676</v>
      </c>
      <c r="P297" s="9">
        <v>1215546.25</v>
      </c>
      <c r="Q297" s="2">
        <f t="shared" si="415"/>
        <v>0.118520306665159</v>
      </c>
      <c r="R297" s="25">
        <f t="shared" si="416"/>
        <v>-0.763394249817596</v>
      </c>
      <c r="S297" s="9">
        <v>5105.48</v>
      </c>
      <c r="T297" s="2">
        <f t="shared" si="417"/>
        <v>-0.00117382832369495</v>
      </c>
      <c r="U297" s="25">
        <f t="shared" si="418"/>
        <v>-0.425665027648024</v>
      </c>
      <c r="V297" s="21">
        <v>0.018</v>
      </c>
      <c r="W297" s="2">
        <f t="shared" si="419"/>
        <v>0.0526315789473684</v>
      </c>
      <c r="X297" s="25">
        <f t="shared" si="420"/>
        <v>0.502012602590647</v>
      </c>
      <c r="Y297" s="21">
        <v>0.5247</v>
      </c>
      <c r="Z297" s="2">
        <f t="shared" si="421"/>
        <v>1.59881129271917</v>
      </c>
      <c r="AA297" s="25">
        <f t="shared" si="422"/>
        <v>2.04573503020085</v>
      </c>
    </row>
    <row r="298" spans="1:27">
      <c r="A298" s="8">
        <v>610000</v>
      </c>
      <c r="B298" s="8">
        <v>2019</v>
      </c>
      <c r="C298" s="1" t="s">
        <v>86</v>
      </c>
      <c r="D298" s="8">
        <v>422891</v>
      </c>
      <c r="E298" s="2">
        <f t="shared" si="423"/>
        <v>-0.0588660752834144</v>
      </c>
      <c r="F298" s="25">
        <f t="shared" si="424"/>
        <v>-0.981351658387586</v>
      </c>
      <c r="G298" s="21">
        <v>293.889210418314</v>
      </c>
      <c r="H298" s="2">
        <f t="shared" si="409"/>
        <v>0.082199364120519</v>
      </c>
      <c r="I298" s="25">
        <f t="shared" si="410"/>
        <v>-0.461501964325488</v>
      </c>
      <c r="J298" s="21">
        <v>28.2609</v>
      </c>
      <c r="K298" s="2">
        <f t="shared" si="411"/>
        <v>0.08941306174686</v>
      </c>
      <c r="L298" s="25">
        <f t="shared" si="412"/>
        <v>-0.71208226912511</v>
      </c>
      <c r="M298" s="21">
        <v>124.7081</v>
      </c>
      <c r="N298" s="2">
        <f t="shared" si="413"/>
        <v>-0.00787364615768926</v>
      </c>
      <c r="O298" s="25">
        <f t="shared" si="414"/>
        <v>-0.597480012836001</v>
      </c>
      <c r="P298" s="9">
        <v>1532139.28</v>
      </c>
      <c r="Q298" s="2">
        <f t="shared" si="415"/>
        <v>0.260453298259939</v>
      </c>
      <c r="R298" s="25">
        <f t="shared" si="416"/>
        <v>0.786972674238725</v>
      </c>
      <c r="S298" s="9">
        <v>5105.48</v>
      </c>
      <c r="T298" s="2">
        <f t="shared" si="417"/>
        <v>0</v>
      </c>
      <c r="U298" s="25">
        <f t="shared" si="418"/>
        <v>-0.398686242024955</v>
      </c>
      <c r="V298" s="21">
        <v>0.0167</v>
      </c>
      <c r="W298" s="2">
        <f t="shared" si="419"/>
        <v>-0.0722222222222222</v>
      </c>
      <c r="X298" s="25">
        <f t="shared" si="420"/>
        <v>-0.99190757319225</v>
      </c>
      <c r="Y298" s="21">
        <v>0.8595</v>
      </c>
      <c r="Z298" s="2">
        <f t="shared" si="421"/>
        <v>0.638078902229845</v>
      </c>
      <c r="AA298" s="25">
        <f t="shared" si="422"/>
        <v>0.558588771537912</v>
      </c>
    </row>
    <row r="299" spans="1:27">
      <c r="A299" s="8">
        <v>610000</v>
      </c>
      <c r="B299" s="8">
        <v>2020</v>
      </c>
      <c r="C299" s="1" t="s">
        <v>86</v>
      </c>
      <c r="D299" s="8">
        <v>410569</v>
      </c>
      <c r="E299" s="2">
        <f t="shared" si="423"/>
        <v>-0.0291375318935613</v>
      </c>
      <c r="F299" s="25">
        <f t="shared" si="424"/>
        <v>-0.849248570558727</v>
      </c>
      <c r="G299" s="21">
        <v>309.394382433393</v>
      </c>
      <c r="H299" s="2">
        <f t="shared" si="409"/>
        <v>0.0527585616124162</v>
      </c>
      <c r="I299" s="25">
        <f t="shared" si="410"/>
        <v>-0.508899508484973</v>
      </c>
      <c r="J299" s="21">
        <v>30.0832</v>
      </c>
      <c r="K299" s="2">
        <f t="shared" si="411"/>
        <v>0.0644813151739683</v>
      </c>
      <c r="L299" s="25">
        <f t="shared" si="412"/>
        <v>-1.08589535788814</v>
      </c>
      <c r="M299" s="21">
        <v>123.2709</v>
      </c>
      <c r="N299" s="2">
        <f t="shared" si="413"/>
        <v>-0.0115245120405171</v>
      </c>
      <c r="O299" s="25">
        <f t="shared" si="414"/>
        <v>-0.652325356737583</v>
      </c>
      <c r="P299" s="9">
        <v>1695298.25</v>
      </c>
      <c r="Q299" s="2">
        <f t="shared" si="415"/>
        <v>0.106490951658128</v>
      </c>
      <c r="R299" s="25">
        <f t="shared" si="416"/>
        <v>-0.894793679302436</v>
      </c>
      <c r="S299" s="9">
        <v>5071.28</v>
      </c>
      <c r="T299" s="2">
        <f t="shared" si="417"/>
        <v>-0.00669868455071798</v>
      </c>
      <c r="U299" s="25">
        <f t="shared" si="418"/>
        <v>-0.552646042450892</v>
      </c>
      <c r="V299" s="21">
        <v>0.017</v>
      </c>
      <c r="W299" s="2">
        <f t="shared" si="419"/>
        <v>0.0179640718562875</v>
      </c>
      <c r="X299" s="25">
        <f t="shared" si="420"/>
        <v>0.0872035394920015</v>
      </c>
      <c r="Y299" s="21">
        <v>1.0756</v>
      </c>
      <c r="Z299" s="2">
        <f t="shared" si="421"/>
        <v>0.251425247236765</v>
      </c>
      <c r="AA299" s="25">
        <f t="shared" si="422"/>
        <v>-0.0399239278501495</v>
      </c>
    </row>
    <row r="300" spans="1:27">
      <c r="A300" s="8">
        <v>610000</v>
      </c>
      <c r="B300" s="8">
        <v>2021</v>
      </c>
      <c r="C300" s="1" t="s">
        <v>86</v>
      </c>
      <c r="D300" s="8">
        <v>385715</v>
      </c>
      <c r="E300" s="2">
        <f t="shared" si="423"/>
        <v>-0.0605355007319111</v>
      </c>
      <c r="F300" s="25">
        <f t="shared" si="424"/>
        <v>-0.988769992133523</v>
      </c>
      <c r="G300" s="21">
        <v>344.759244644833</v>
      </c>
      <c r="H300" s="2">
        <f t="shared" si="409"/>
        <v>0.114303504586265</v>
      </c>
      <c r="I300" s="25">
        <f t="shared" si="410"/>
        <v>-0.409816640360264</v>
      </c>
      <c r="J300" s="21">
        <v>33.175</v>
      </c>
      <c r="K300" s="2">
        <f t="shared" si="411"/>
        <v>0.102774970747793</v>
      </c>
      <c r="L300" s="25">
        <f t="shared" si="412"/>
        <v>-0.51174105111994</v>
      </c>
      <c r="M300" s="21">
        <v>125.7042</v>
      </c>
      <c r="N300" s="2">
        <f t="shared" si="413"/>
        <v>0.0197394518901055</v>
      </c>
      <c r="O300" s="25">
        <f t="shared" si="414"/>
        <v>-0.182660650190346</v>
      </c>
      <c r="P300" s="9">
        <v>1795682.41</v>
      </c>
      <c r="Q300" s="2">
        <f t="shared" si="415"/>
        <v>0.0592132741244793</v>
      </c>
      <c r="R300" s="25">
        <f t="shared" si="416"/>
        <v>-1.41121869557798</v>
      </c>
      <c r="S300" s="9">
        <v>5071.28</v>
      </c>
      <c r="T300" s="2">
        <f t="shared" si="417"/>
        <v>0</v>
      </c>
      <c r="U300" s="25">
        <f t="shared" si="418"/>
        <v>-0.398686242024955</v>
      </c>
      <c r="V300" s="21">
        <v>0.0172</v>
      </c>
      <c r="W300" s="2">
        <f t="shared" si="419"/>
        <v>0.0117647058823529</v>
      </c>
      <c r="X300" s="25">
        <f t="shared" si="420"/>
        <v>0.0130259187967133</v>
      </c>
      <c r="Y300" s="21">
        <v>0.1237</v>
      </c>
      <c r="Z300" s="2">
        <f t="shared" si="421"/>
        <v>-0.884994421718111</v>
      </c>
      <c r="AA300" s="25">
        <f t="shared" si="422"/>
        <v>-1.79902175330855</v>
      </c>
    </row>
    <row r="301" spans="1:27">
      <c r="A301" s="8">
        <v>620000</v>
      </c>
      <c r="B301" s="8">
        <v>2011</v>
      </c>
      <c r="C301" s="1" t="s">
        <v>87</v>
      </c>
      <c r="D301" s="8">
        <v>52547</v>
      </c>
      <c r="E301" s="10">
        <f>AVERAGE(E302:E311)</f>
        <v>0.199592259039179</v>
      </c>
      <c r="F301" s="11">
        <f>STDEVP(E302:E311)</f>
        <v>0.287733024738929</v>
      </c>
      <c r="G301" s="21">
        <v>33.41</v>
      </c>
      <c r="H301" s="10">
        <f>AVERAGE(H302:H311)</f>
        <v>0.331206282625354</v>
      </c>
      <c r="I301" s="11">
        <f>STDEVP(H302:H311)</f>
        <v>0.50277841193339</v>
      </c>
      <c r="J301" s="21">
        <v>11.6816</v>
      </c>
      <c r="K301" s="10">
        <f>AVERAGE(K302:K311)</f>
        <v>0.129772923210394</v>
      </c>
      <c r="L301" s="11">
        <f>STDEVP(K302:K311)</f>
        <v>0.0713553447399297</v>
      </c>
      <c r="M301" s="21">
        <v>68.6946</v>
      </c>
      <c r="N301" s="10">
        <f>AVERAGE(N302:N311)</f>
        <v>0.0572938990566011</v>
      </c>
      <c r="O301" s="11">
        <f>STDEVP(N302:N311)</f>
        <v>0.0503613231239603</v>
      </c>
      <c r="P301" s="9">
        <v>254027</v>
      </c>
      <c r="Q301" s="10">
        <f>AVERAGE(Q302:Q311)</f>
        <v>0.153997887817056</v>
      </c>
      <c r="R301" s="11">
        <f>STDEVP(Q302:Q311)</f>
        <v>0.0742210758180186</v>
      </c>
      <c r="S301" s="9">
        <v>2234</v>
      </c>
      <c r="T301" s="10">
        <f>AVERAGE(T302:T311)</f>
        <v>0.0952754294263231</v>
      </c>
      <c r="U301" s="11">
        <f>STDEVP(T302:T311)</f>
        <v>0.204945841022315</v>
      </c>
      <c r="V301" s="21">
        <v>0.012</v>
      </c>
      <c r="W301" s="10">
        <f>AVERAGE(W302:W311)</f>
        <v>-0.00526747895333172</v>
      </c>
      <c r="X301" s="11">
        <f>STDEVP(W302:W311)</f>
        <v>0.0378431397869118</v>
      </c>
      <c r="Y301" s="21">
        <v>0.0784</v>
      </c>
      <c r="Z301" s="10">
        <f>AVERAGE(Z302:Z311)</f>
        <v>0.256961115068962</v>
      </c>
      <c r="AA301" s="11">
        <f>STDEVP(Z302:Z311)</f>
        <v>0.580532659067066</v>
      </c>
    </row>
    <row r="302" spans="1:27">
      <c r="A302" s="8">
        <v>620000</v>
      </c>
      <c r="B302" s="8">
        <v>2012</v>
      </c>
      <c r="C302" s="1" t="s">
        <v>87</v>
      </c>
      <c r="D302" s="8">
        <v>66274</v>
      </c>
      <c r="E302" s="2">
        <f>D302/D301-1</f>
        <v>0.261232801111386</v>
      </c>
      <c r="F302" s="25">
        <f>STANDARDIZE(E302,E$301,F$301)</f>
        <v>0.214228249010122</v>
      </c>
      <c r="G302" s="21">
        <v>92.98</v>
      </c>
      <c r="H302" s="2">
        <f t="shared" ref="H302:H311" si="425">G302/G301-1</f>
        <v>1.78299910206525</v>
      </c>
      <c r="I302" s="25">
        <f t="shared" ref="I302:I311" si="426">STANDARDIZE(H302,H$301,I$301)</f>
        <v>2.88754008720691</v>
      </c>
      <c r="J302" s="21">
        <v>14.2277</v>
      </c>
      <c r="K302" s="2">
        <f t="shared" ref="K302:K311" si="427">J302/J301-1</f>
        <v>0.217958156416929</v>
      </c>
      <c r="L302" s="25">
        <f t="shared" ref="L302:L311" si="428">STANDARDIZE(K302,K$301,L$301)</f>
        <v>1.23586023622961</v>
      </c>
      <c r="M302" s="21">
        <v>77.92</v>
      </c>
      <c r="N302" s="2">
        <f t="shared" ref="N302:N311" si="429">M302/M301-1</f>
        <v>0.134295854404859</v>
      </c>
      <c r="O302" s="25">
        <f t="shared" ref="O302:O311" si="430">STANDARDIZE(N302,N$301,O$301)</f>
        <v>1.52898991868668</v>
      </c>
      <c r="P302" s="9">
        <v>299338.28</v>
      </c>
      <c r="Q302" s="2">
        <f t="shared" ref="Q302:Q311" si="431">P302/P301-1</f>
        <v>0.178371905348644</v>
      </c>
      <c r="R302" s="25">
        <f t="shared" ref="R302:R311" si="432">STANDARDIZE(Q302,Q$301,R$301)</f>
        <v>0.328397524058404</v>
      </c>
      <c r="S302" s="9">
        <v>2367.8</v>
      </c>
      <c r="T302" s="2">
        <f t="shared" ref="T302:T311" si="433">S302/S301-1</f>
        <v>0.0598925693822741</v>
      </c>
      <c r="U302" s="25">
        <f t="shared" ref="U302:U311" si="434">STANDARDIZE(T302,T$301,U$301)</f>
        <v>-0.172644928374987</v>
      </c>
      <c r="V302" s="21">
        <v>0.0122</v>
      </c>
      <c r="W302" s="2">
        <f t="shared" ref="W302:W311" si="435">V302/V301-1</f>
        <v>0.0166666666666666</v>
      </c>
      <c r="X302" s="25">
        <f t="shared" ref="X302:X311" si="436">STANDARDIZE(W302,W$301,X$301)</f>
        <v>0.579606918017525</v>
      </c>
      <c r="Y302" s="21">
        <v>0.0869</v>
      </c>
      <c r="Z302" s="2">
        <f t="shared" ref="Z302:Z311" si="437">Y302/Y301-1</f>
        <v>0.108418367346939</v>
      </c>
      <c r="AA302" s="25">
        <f t="shared" ref="AA302:AA311" si="438">STANDARDIZE(Z302,Z$301,AA$301)</f>
        <v>-0.255873197488554</v>
      </c>
    </row>
    <row r="303" spans="1:27">
      <c r="A303" s="8">
        <v>620000</v>
      </c>
      <c r="B303" s="8">
        <v>2013</v>
      </c>
      <c r="C303" s="1" t="s">
        <v>87</v>
      </c>
      <c r="D303" s="8">
        <v>127141</v>
      </c>
      <c r="E303" s="2">
        <f t="shared" ref="E303:E311" si="439">D303/D302-1</f>
        <v>0.918414461176329</v>
      </c>
      <c r="F303" s="25">
        <f t="shared" ref="F303:F311" si="440">STANDARDIZE(E303,E$301,F$301)</f>
        <v>2.49822627343304</v>
      </c>
      <c r="G303" s="21">
        <v>144.22</v>
      </c>
      <c r="H303" s="2">
        <f t="shared" si="425"/>
        <v>0.551086255108626</v>
      </c>
      <c r="I303" s="25">
        <f t="shared" si="426"/>
        <v>0.437329780405135</v>
      </c>
      <c r="J303" s="21">
        <v>14.7468</v>
      </c>
      <c r="K303" s="2">
        <f t="shared" si="427"/>
        <v>0.0364851662601826</v>
      </c>
      <c r="L303" s="25">
        <f t="shared" si="428"/>
        <v>-1.30736887741513</v>
      </c>
      <c r="M303" s="21">
        <v>87.8501</v>
      </c>
      <c r="N303" s="2">
        <f t="shared" si="429"/>
        <v>0.127439681724846</v>
      </c>
      <c r="O303" s="25">
        <f t="shared" si="430"/>
        <v>1.39285027312699</v>
      </c>
      <c r="P303" s="9">
        <v>389590.8</v>
      </c>
      <c r="Q303" s="2">
        <f t="shared" si="431"/>
        <v>0.301506776881326</v>
      </c>
      <c r="R303" s="25">
        <f t="shared" si="432"/>
        <v>1.98742590886105</v>
      </c>
      <c r="S303" s="9">
        <v>2633.8</v>
      </c>
      <c r="T303" s="2">
        <f t="shared" si="433"/>
        <v>0.11234056930484</v>
      </c>
      <c r="U303" s="25">
        <f t="shared" si="434"/>
        <v>0.0832665829830554</v>
      </c>
      <c r="V303" s="21">
        <v>0.0129</v>
      </c>
      <c r="W303" s="2">
        <f t="shared" si="435"/>
        <v>0.0573770491803278</v>
      </c>
      <c r="X303" s="25">
        <f t="shared" si="436"/>
        <v>1.65537343059799</v>
      </c>
      <c r="Y303" s="21">
        <v>0.1013</v>
      </c>
      <c r="Z303" s="2">
        <f t="shared" si="437"/>
        <v>0.165707710011507</v>
      </c>
      <c r="AA303" s="25">
        <f t="shared" si="438"/>
        <v>-0.157189098033005</v>
      </c>
    </row>
    <row r="304" spans="1:27">
      <c r="A304" s="8">
        <v>620000</v>
      </c>
      <c r="B304" s="8">
        <v>2014</v>
      </c>
      <c r="C304" s="1" t="s">
        <v>87</v>
      </c>
      <c r="D304" s="8">
        <v>191443</v>
      </c>
      <c r="E304" s="2">
        <f t="shared" si="439"/>
        <v>0.505753454825745</v>
      </c>
      <c r="F304" s="25">
        <f t="shared" si="440"/>
        <v>1.06404607557425</v>
      </c>
      <c r="G304" s="21">
        <v>167.66</v>
      </c>
      <c r="H304" s="2">
        <f t="shared" si="425"/>
        <v>0.162529468867009</v>
      </c>
      <c r="I304" s="25">
        <f t="shared" si="426"/>
        <v>-0.335489372166385</v>
      </c>
      <c r="J304" s="21">
        <v>16.1876</v>
      </c>
      <c r="K304" s="2">
        <f t="shared" si="427"/>
        <v>0.0977025524181516</v>
      </c>
      <c r="L304" s="25">
        <f t="shared" si="428"/>
        <v>-0.449445951233649</v>
      </c>
      <c r="M304" s="21">
        <v>94.4529</v>
      </c>
      <c r="N304" s="2">
        <f t="shared" si="429"/>
        <v>0.0751598461470164</v>
      </c>
      <c r="O304" s="25">
        <f t="shared" si="430"/>
        <v>0.354755315829169</v>
      </c>
      <c r="P304" s="9">
        <v>430520.8</v>
      </c>
      <c r="Q304" s="2">
        <f t="shared" si="431"/>
        <v>0.105058949030624</v>
      </c>
      <c r="R304" s="25">
        <f t="shared" si="432"/>
        <v>-0.659367143995922</v>
      </c>
      <c r="S304" s="9">
        <v>2633.8</v>
      </c>
      <c r="T304" s="2">
        <f t="shared" si="433"/>
        <v>0</v>
      </c>
      <c r="U304" s="25">
        <f t="shared" si="434"/>
        <v>-0.464881009300155</v>
      </c>
      <c r="V304" s="21">
        <v>0.0122</v>
      </c>
      <c r="W304" s="2">
        <f t="shared" si="435"/>
        <v>-0.0542635658914729</v>
      </c>
      <c r="X304" s="25">
        <f t="shared" si="436"/>
        <v>-1.29471516407015</v>
      </c>
      <c r="Y304" s="21">
        <v>0.1118</v>
      </c>
      <c r="Z304" s="2">
        <f t="shared" si="437"/>
        <v>0.103652517275419</v>
      </c>
      <c r="AA304" s="25">
        <f t="shared" si="438"/>
        <v>-0.264082641000618</v>
      </c>
    </row>
    <row r="305" spans="1:27">
      <c r="A305" s="8">
        <v>620000</v>
      </c>
      <c r="B305" s="8">
        <v>2015</v>
      </c>
      <c r="C305" s="1" t="s">
        <v>87</v>
      </c>
      <c r="D305" s="8">
        <v>216841</v>
      </c>
      <c r="E305" s="2">
        <f t="shared" si="439"/>
        <v>0.132666119941706</v>
      </c>
      <c r="F305" s="25">
        <f t="shared" si="440"/>
        <v>-0.232598045212912</v>
      </c>
      <c r="G305" s="21">
        <v>206.3</v>
      </c>
      <c r="H305" s="2">
        <f t="shared" si="425"/>
        <v>0.23046642013599</v>
      </c>
      <c r="I305" s="25">
        <f t="shared" si="426"/>
        <v>-0.200366324604069</v>
      </c>
      <c r="J305" s="21">
        <v>20.5712</v>
      </c>
      <c r="K305" s="2">
        <f t="shared" si="427"/>
        <v>0.270799871506585</v>
      </c>
      <c r="L305" s="25">
        <f t="shared" si="428"/>
        <v>1.97640343284998</v>
      </c>
      <c r="M305" s="21">
        <v>92.1114</v>
      </c>
      <c r="N305" s="2">
        <f t="shared" si="429"/>
        <v>-0.0247901334951071</v>
      </c>
      <c r="O305" s="25">
        <f t="shared" si="430"/>
        <v>-1.62990222376932</v>
      </c>
      <c r="P305" s="9">
        <v>481774.15</v>
      </c>
      <c r="Q305" s="2">
        <f t="shared" si="431"/>
        <v>0.119049648704546</v>
      </c>
      <c r="R305" s="25">
        <f t="shared" si="432"/>
        <v>-0.470866781804657</v>
      </c>
      <c r="S305" s="9">
        <v>2997</v>
      </c>
      <c r="T305" s="2">
        <f t="shared" si="433"/>
        <v>0.137899612726858</v>
      </c>
      <c r="U305" s="25">
        <f t="shared" si="434"/>
        <v>0.207977791049169</v>
      </c>
      <c r="V305" s="21">
        <v>0.0125</v>
      </c>
      <c r="W305" s="2">
        <f t="shared" si="435"/>
        <v>0.0245901639344261</v>
      </c>
      <c r="X305" s="25">
        <f t="shared" si="436"/>
        <v>0.788984292949293</v>
      </c>
      <c r="Y305" s="21">
        <v>0.1344</v>
      </c>
      <c r="Z305" s="2">
        <f t="shared" si="437"/>
        <v>0.202146690518783</v>
      </c>
      <c r="AA305" s="25">
        <f t="shared" si="438"/>
        <v>-0.0944209144723514</v>
      </c>
    </row>
    <row r="306" spans="1:27">
      <c r="A306" s="8">
        <v>620000</v>
      </c>
      <c r="B306" s="8">
        <v>2016</v>
      </c>
      <c r="C306" s="1" t="s">
        <v>87</v>
      </c>
      <c r="D306" s="8">
        <v>213717</v>
      </c>
      <c r="E306" s="2">
        <f t="shared" si="439"/>
        <v>-0.0144068695495778</v>
      </c>
      <c r="F306" s="25">
        <f t="shared" si="440"/>
        <v>-0.743741976726261</v>
      </c>
      <c r="G306" s="21">
        <v>224.81072988281</v>
      </c>
      <c r="H306" s="2">
        <f t="shared" si="425"/>
        <v>0.0897272413126999</v>
      </c>
      <c r="I306" s="25">
        <f t="shared" si="426"/>
        <v>-0.480289200135041</v>
      </c>
      <c r="J306" s="21">
        <v>21.2635</v>
      </c>
      <c r="K306" s="2">
        <f t="shared" si="427"/>
        <v>0.033653846153846</v>
      </c>
      <c r="L306" s="25">
        <f t="shared" si="428"/>
        <v>-1.34704803693228</v>
      </c>
      <c r="M306" s="21">
        <v>95.7797</v>
      </c>
      <c r="N306" s="2">
        <f t="shared" si="429"/>
        <v>0.0398246036864058</v>
      </c>
      <c r="O306" s="25">
        <f t="shared" si="430"/>
        <v>-0.346879197895496</v>
      </c>
      <c r="P306" s="9">
        <v>598208.06</v>
      </c>
      <c r="Q306" s="2">
        <f t="shared" si="431"/>
        <v>0.241677371025407</v>
      </c>
      <c r="R306" s="25">
        <f t="shared" si="432"/>
        <v>1.18132864879689</v>
      </c>
      <c r="S306" s="9">
        <v>3128</v>
      </c>
      <c r="T306" s="2">
        <f t="shared" si="433"/>
        <v>0.0437103770437104</v>
      </c>
      <c r="U306" s="25">
        <f t="shared" si="434"/>
        <v>-0.25160331200377</v>
      </c>
      <c r="V306" s="21">
        <v>0.0116</v>
      </c>
      <c r="W306" s="2">
        <f t="shared" si="435"/>
        <v>-0.0720000000000001</v>
      </c>
      <c r="X306" s="25">
        <f t="shared" si="436"/>
        <v>-1.76339810656377</v>
      </c>
      <c r="Y306" s="21">
        <v>0.0935</v>
      </c>
      <c r="Z306" s="2">
        <f t="shared" si="437"/>
        <v>-0.304315476190476</v>
      </c>
      <c r="AA306" s="25">
        <f t="shared" si="438"/>
        <v>-0.966830345361494</v>
      </c>
    </row>
    <row r="307" spans="1:27">
      <c r="A307" s="8">
        <v>620000</v>
      </c>
      <c r="B307" s="8">
        <v>2017</v>
      </c>
      <c r="C307" s="1" t="s">
        <v>87</v>
      </c>
      <c r="D307" s="8">
        <v>250284</v>
      </c>
      <c r="E307" s="2">
        <f t="shared" si="439"/>
        <v>0.17110009966451</v>
      </c>
      <c r="F307" s="25">
        <f t="shared" si="440"/>
        <v>-0.0990229029167618</v>
      </c>
      <c r="G307" s="21">
        <v>259.954852225656</v>
      </c>
      <c r="H307" s="2">
        <f t="shared" si="425"/>
        <v>0.156327602161899</v>
      </c>
      <c r="I307" s="25">
        <f t="shared" si="426"/>
        <v>-0.347824561104313</v>
      </c>
      <c r="J307" s="21">
        <v>24.8689</v>
      </c>
      <c r="K307" s="2">
        <f t="shared" si="427"/>
        <v>0.169558163049357</v>
      </c>
      <c r="L307" s="25">
        <f t="shared" si="428"/>
        <v>0.557564958644217</v>
      </c>
      <c r="M307" s="21">
        <v>103.9288</v>
      </c>
      <c r="N307" s="2">
        <f t="shared" si="429"/>
        <v>0.0850817031166311</v>
      </c>
      <c r="O307" s="25">
        <f t="shared" si="430"/>
        <v>0.551768745067174</v>
      </c>
      <c r="P307" s="9">
        <v>725924.26</v>
      </c>
      <c r="Q307" s="2">
        <f t="shared" si="431"/>
        <v>0.213497959221746</v>
      </c>
      <c r="R307" s="25">
        <f t="shared" si="432"/>
        <v>0.801660050718987</v>
      </c>
      <c r="S307" s="9">
        <v>5227</v>
      </c>
      <c r="T307" s="2">
        <f t="shared" si="433"/>
        <v>0.671035805626598</v>
      </c>
      <c r="U307" s="25">
        <f t="shared" si="434"/>
        <v>2.80932939809002</v>
      </c>
      <c r="V307" s="21">
        <v>0.0114</v>
      </c>
      <c r="W307" s="2">
        <f t="shared" si="435"/>
        <v>-0.0172413793103448</v>
      </c>
      <c r="X307" s="25">
        <f t="shared" si="436"/>
        <v>-0.316408744740421</v>
      </c>
      <c r="Y307" s="21">
        <v>0.1664</v>
      </c>
      <c r="Z307" s="2">
        <f t="shared" si="437"/>
        <v>0.779679144385027</v>
      </c>
      <c r="AA307" s="25">
        <f t="shared" si="438"/>
        <v>0.900411064135632</v>
      </c>
    </row>
    <row r="308" spans="1:27">
      <c r="A308" s="8">
        <v>620000</v>
      </c>
      <c r="B308" s="8">
        <v>2018</v>
      </c>
      <c r="C308" s="1" t="s">
        <v>87</v>
      </c>
      <c r="D308" s="8">
        <v>258060</v>
      </c>
      <c r="E308" s="2">
        <f t="shared" si="439"/>
        <v>0.0310687059500407</v>
      </c>
      <c r="F308" s="25">
        <f t="shared" si="440"/>
        <v>-0.585694162990315</v>
      </c>
      <c r="G308" s="21">
        <v>283.654240019122</v>
      </c>
      <c r="H308" s="2">
        <f t="shared" si="425"/>
        <v>0.0911673222890781</v>
      </c>
      <c r="I308" s="25">
        <f t="shared" si="426"/>
        <v>-0.477424954291946</v>
      </c>
      <c r="J308" s="21">
        <v>28.2981</v>
      </c>
      <c r="K308" s="2">
        <f t="shared" si="427"/>
        <v>0.137891100933294</v>
      </c>
      <c r="L308" s="25">
        <f t="shared" si="428"/>
        <v>0.113771123277286</v>
      </c>
      <c r="M308" s="21">
        <v>113.1211</v>
      </c>
      <c r="N308" s="2">
        <f t="shared" si="429"/>
        <v>0.0884480528977531</v>
      </c>
      <c r="O308" s="25">
        <f t="shared" si="430"/>
        <v>0.61861269539064</v>
      </c>
      <c r="P308" s="9">
        <v>826956.31</v>
      </c>
      <c r="Q308" s="2">
        <f t="shared" si="431"/>
        <v>0.139177122968724</v>
      </c>
      <c r="R308" s="25">
        <f t="shared" si="432"/>
        <v>-0.199684047758486</v>
      </c>
      <c r="S308" s="9">
        <v>5465.1</v>
      </c>
      <c r="T308" s="2">
        <f t="shared" si="433"/>
        <v>0.045551941840444</v>
      </c>
      <c r="U308" s="25">
        <f t="shared" si="434"/>
        <v>-0.242617695181553</v>
      </c>
      <c r="V308" s="21">
        <v>0.0115</v>
      </c>
      <c r="W308" s="2">
        <f t="shared" si="435"/>
        <v>0.00877192982456143</v>
      </c>
      <c r="X308" s="25">
        <f t="shared" si="436"/>
        <v>0.37098953355738</v>
      </c>
      <c r="Y308" s="21">
        <v>0.392</v>
      </c>
      <c r="Z308" s="2">
        <f t="shared" si="437"/>
        <v>1.35576923076923</v>
      </c>
      <c r="AA308" s="25">
        <f t="shared" si="438"/>
        <v>1.89275848402067</v>
      </c>
    </row>
    <row r="309" spans="1:27">
      <c r="A309" s="8">
        <v>620000</v>
      </c>
      <c r="B309" s="8">
        <v>2019</v>
      </c>
      <c r="C309" s="1" t="s">
        <v>87</v>
      </c>
      <c r="D309" s="8">
        <v>250516</v>
      </c>
      <c r="E309" s="2">
        <f t="shared" si="439"/>
        <v>-0.0292335115864527</v>
      </c>
      <c r="F309" s="25">
        <f t="shared" si="440"/>
        <v>-0.795271140089861</v>
      </c>
      <c r="G309" s="21">
        <v>308.725974204034</v>
      </c>
      <c r="H309" s="2">
        <f t="shared" si="425"/>
        <v>0.0883883638870402</v>
      </c>
      <c r="I309" s="25">
        <f t="shared" si="426"/>
        <v>-0.482952157401864</v>
      </c>
      <c r="J309" s="21">
        <v>32.2019</v>
      </c>
      <c r="K309" s="2">
        <f t="shared" si="427"/>
        <v>0.137952724741237</v>
      </c>
      <c r="L309" s="25">
        <f t="shared" si="428"/>
        <v>0.114634741947584</v>
      </c>
      <c r="M309" s="21">
        <v>114.0177</v>
      </c>
      <c r="N309" s="2">
        <f t="shared" si="429"/>
        <v>0.00792601910695701</v>
      </c>
      <c r="O309" s="25">
        <f t="shared" si="430"/>
        <v>-0.980273687967431</v>
      </c>
      <c r="P309" s="9">
        <v>887835.62</v>
      </c>
      <c r="Q309" s="2">
        <f t="shared" si="431"/>
        <v>0.0736185325195715</v>
      </c>
      <c r="R309" s="25">
        <f t="shared" si="432"/>
        <v>-1.08297211286138</v>
      </c>
      <c r="S309" s="9">
        <v>5724.6</v>
      </c>
      <c r="T309" s="2">
        <f t="shared" si="433"/>
        <v>0.0474831201624857</v>
      </c>
      <c r="U309" s="25">
        <f t="shared" si="434"/>
        <v>-0.233194823693122</v>
      </c>
      <c r="V309" s="21">
        <v>0.0118</v>
      </c>
      <c r="W309" s="2">
        <f t="shared" si="435"/>
        <v>0.0260869565217392</v>
      </c>
      <c r="X309" s="25">
        <f t="shared" si="436"/>
        <v>0.828536840537607</v>
      </c>
      <c r="Y309" s="21">
        <v>0.6792</v>
      </c>
      <c r="Z309" s="2">
        <f t="shared" si="437"/>
        <v>0.73265306122449</v>
      </c>
      <c r="AA309" s="25">
        <f t="shared" si="438"/>
        <v>0.819406003651853</v>
      </c>
    </row>
    <row r="310" spans="1:27">
      <c r="A310" s="8">
        <v>620000</v>
      </c>
      <c r="B310" s="8">
        <v>2020</v>
      </c>
      <c r="C310" s="1" t="s">
        <v>87</v>
      </c>
      <c r="D310" s="8">
        <v>270356</v>
      </c>
      <c r="E310" s="2">
        <f t="shared" si="439"/>
        <v>0.0791965383448563</v>
      </c>
      <c r="F310" s="25">
        <f t="shared" si="440"/>
        <v>-0.418428579074517</v>
      </c>
      <c r="G310" s="21">
        <v>325.72695112905</v>
      </c>
      <c r="H310" s="2">
        <f t="shared" si="425"/>
        <v>0.0550681780787912</v>
      </c>
      <c r="I310" s="25">
        <f t="shared" si="426"/>
        <v>-0.549224266580377</v>
      </c>
      <c r="J310" s="21">
        <v>35.8768</v>
      </c>
      <c r="K310" s="2">
        <f t="shared" si="427"/>
        <v>0.114120595368596</v>
      </c>
      <c r="L310" s="25">
        <f t="shared" si="428"/>
        <v>-0.219357469280635</v>
      </c>
      <c r="M310" s="21">
        <v>115.2665</v>
      </c>
      <c r="N310" s="2">
        <f t="shared" si="429"/>
        <v>0.0109526854163871</v>
      </c>
      <c r="O310" s="25">
        <f t="shared" si="430"/>
        <v>-0.920174665112528</v>
      </c>
      <c r="P310" s="9">
        <v>938821.33</v>
      </c>
      <c r="Q310" s="2">
        <f t="shared" si="431"/>
        <v>0.0574269705466424</v>
      </c>
      <c r="R310" s="25">
        <f t="shared" si="432"/>
        <v>-1.30112526942069</v>
      </c>
      <c r="S310" s="9">
        <v>5549.6</v>
      </c>
      <c r="T310" s="2">
        <f t="shared" si="433"/>
        <v>-0.0305698214722426</v>
      </c>
      <c r="U310" s="25">
        <f t="shared" si="434"/>
        <v>-0.614041496381784</v>
      </c>
      <c r="V310" s="21">
        <v>0.0117</v>
      </c>
      <c r="W310" s="2">
        <f t="shared" si="435"/>
        <v>-0.00847457627118642</v>
      </c>
      <c r="X310" s="25">
        <f t="shared" si="436"/>
        <v>-0.0847471255269334</v>
      </c>
      <c r="Y310" s="21">
        <v>0.8859</v>
      </c>
      <c r="Z310" s="2">
        <f t="shared" si="437"/>
        <v>0.304328621908127</v>
      </c>
      <c r="AA310" s="25">
        <f t="shared" si="438"/>
        <v>0.0815931818810791</v>
      </c>
    </row>
    <row r="311" spans="1:27">
      <c r="A311" s="8">
        <v>620000</v>
      </c>
      <c r="B311" s="8">
        <v>2021</v>
      </c>
      <c r="C311" s="1" t="s">
        <v>87</v>
      </c>
      <c r="D311" s="8">
        <v>254170</v>
      </c>
      <c r="E311" s="2">
        <f t="shared" si="439"/>
        <v>-0.0598692094867508</v>
      </c>
      <c r="F311" s="25">
        <f t="shared" si="440"/>
        <v>-0.901743791006783</v>
      </c>
      <c r="G311" s="21">
        <v>359.701207732692</v>
      </c>
      <c r="H311" s="2">
        <f t="shared" si="425"/>
        <v>0.104302872347157</v>
      </c>
      <c r="I311" s="25">
        <f t="shared" si="426"/>
        <v>-0.451299031328055</v>
      </c>
      <c r="J311" s="21">
        <v>38.8046</v>
      </c>
      <c r="K311" s="2">
        <f t="shared" si="427"/>
        <v>0.0816070552557642</v>
      </c>
      <c r="L311" s="25">
        <f t="shared" si="428"/>
        <v>-0.675014158086983</v>
      </c>
      <c r="M311" s="21">
        <v>118.5632</v>
      </c>
      <c r="N311" s="2">
        <f t="shared" si="429"/>
        <v>0.0286006775602625</v>
      </c>
      <c r="O311" s="25">
        <f t="shared" si="430"/>
        <v>-0.569747173355881</v>
      </c>
      <c r="P311" s="9">
        <v>1042649</v>
      </c>
      <c r="Q311" s="2">
        <f t="shared" si="431"/>
        <v>0.110593641923325</v>
      </c>
      <c r="R311" s="25">
        <f t="shared" si="432"/>
        <v>-0.584796776594191</v>
      </c>
      <c r="S311" s="9">
        <v>4802.68</v>
      </c>
      <c r="T311" s="2">
        <f t="shared" si="433"/>
        <v>-0.134589880351737</v>
      </c>
      <c r="U311" s="25">
        <f t="shared" si="434"/>
        <v>-1.12159050718688</v>
      </c>
      <c r="V311" s="21">
        <v>0.0113</v>
      </c>
      <c r="W311" s="2">
        <f t="shared" si="435"/>
        <v>-0.0341880341880343</v>
      </c>
      <c r="X311" s="25">
        <f t="shared" si="436"/>
        <v>-0.764221874758523</v>
      </c>
      <c r="Y311" s="21">
        <v>0.1077</v>
      </c>
      <c r="Z311" s="2">
        <f t="shared" si="437"/>
        <v>-0.878428716559431</v>
      </c>
      <c r="AA311" s="25">
        <f t="shared" si="438"/>
        <v>-1.95577253733321</v>
      </c>
    </row>
    <row r="312" spans="1:27">
      <c r="A312" s="8">
        <v>630000</v>
      </c>
      <c r="B312" s="8">
        <v>2011</v>
      </c>
      <c r="C312" s="1" t="s">
        <v>88</v>
      </c>
      <c r="D312" s="8">
        <v>25041</v>
      </c>
      <c r="E312" s="10">
        <f>AVERAGE(E313:E322)</f>
        <v>0.209752100824541</v>
      </c>
      <c r="F312" s="11">
        <f>STDEVP(E313:E322)</f>
        <v>0.266543745884394</v>
      </c>
      <c r="G312" s="21">
        <v>32.42</v>
      </c>
      <c r="H312" s="10">
        <f>AVERAGE(H313:H322)</f>
        <v>0.333104980543462</v>
      </c>
      <c r="I312" s="11">
        <f>STDEVP(H313:H322)</f>
        <v>0.50034989954341</v>
      </c>
      <c r="J312" s="21">
        <v>11.4007</v>
      </c>
      <c r="K312" s="10">
        <f>AVERAGE(K313:K322)</f>
        <v>0.127660718227602</v>
      </c>
      <c r="L312" s="11">
        <f>STDEVP(K313:K322)</f>
        <v>0.049106198973883</v>
      </c>
      <c r="M312" s="21">
        <v>70.4439</v>
      </c>
      <c r="N312" s="10">
        <f>AVERAGE(N313:N322)</f>
        <v>0.0522700776560859</v>
      </c>
      <c r="O312" s="11">
        <f>STDEVP(N313:N322)</f>
        <v>0.0480600711801544</v>
      </c>
      <c r="P312" s="9">
        <v>77419.1</v>
      </c>
      <c r="Q312" s="10">
        <f>AVERAGE(Q313:Q322)</f>
        <v>0.173015766885184</v>
      </c>
      <c r="R312" s="11">
        <f>STDEVP(Q313:Q322)</f>
        <v>0.0930928016743465</v>
      </c>
      <c r="S312" s="9">
        <v>649</v>
      </c>
      <c r="T312" s="10">
        <f>AVERAGE(T313:T322)</f>
        <v>0.0501557979083845</v>
      </c>
      <c r="U312" s="11">
        <f>STDEVP(T313:T322)</f>
        <v>0.167393789471098</v>
      </c>
      <c r="V312" s="21">
        <v>0.0106</v>
      </c>
      <c r="W312" s="10">
        <f>AVERAGE(W313:W322)</f>
        <v>0.0772199750899656</v>
      </c>
      <c r="X312" s="11">
        <f>STDEVP(W313:W322)</f>
        <v>0.087188238501946</v>
      </c>
      <c r="Y312" s="21">
        <v>0.0679</v>
      </c>
      <c r="Z312" s="10">
        <f>AVERAGE(Z313:Z322)</f>
        <v>0.268110127489683</v>
      </c>
      <c r="AA312" s="11">
        <f>STDEVP(Z313:Z322)</f>
        <v>0.60848274641788</v>
      </c>
    </row>
    <row r="313" spans="1:27">
      <c r="A313" s="8">
        <v>630000</v>
      </c>
      <c r="B313" s="8">
        <v>2012</v>
      </c>
      <c r="C313" s="1" t="s">
        <v>88</v>
      </c>
      <c r="D313" s="8">
        <v>27617</v>
      </c>
      <c r="E313" s="2">
        <f>D313/D312-1</f>
        <v>0.102871291082625</v>
      </c>
      <c r="F313" s="25">
        <f>STANDARDIZE(E313,E$312,F$312)</f>
        <v>-0.400987873068583</v>
      </c>
      <c r="G313" s="21">
        <v>89.32</v>
      </c>
      <c r="H313" s="2">
        <f t="shared" ref="H313:H322" si="441">G313/G312-1</f>
        <v>1.7550894509562</v>
      </c>
      <c r="I313" s="25">
        <f t="shared" ref="I313:I322" si="442">STANDARDIZE(H313,H$312,I$312)</f>
        <v>2.84198012572873</v>
      </c>
      <c r="J313" s="21">
        <v>13.2732</v>
      </c>
      <c r="K313" s="2">
        <f t="shared" ref="K313:K322" si="443">J313/J312-1</f>
        <v>0.164244300788548</v>
      </c>
      <c r="L313" s="25">
        <f t="shared" ref="L313:L322" si="444">STANDARDIZE(K313,K$312,L$312)</f>
        <v>0.744989091507619</v>
      </c>
      <c r="M313" s="21">
        <v>75.9171</v>
      </c>
      <c r="N313" s="2">
        <f t="shared" ref="N313:N322" si="445">M313/M312-1</f>
        <v>0.0776958686273759</v>
      </c>
      <c r="O313" s="25">
        <f t="shared" ref="O313:O322" si="446">STANDARDIZE(N313,N$312,O$312)</f>
        <v>0.529041891677205</v>
      </c>
      <c r="P313" s="9">
        <v>95983.96</v>
      </c>
      <c r="Q313" s="2">
        <f t="shared" ref="Q313:Q322" si="447">P313/P312-1</f>
        <v>0.239796897664788</v>
      </c>
      <c r="R313" s="25">
        <f t="shared" ref="R313:R322" si="448">STANDARDIZE(Q313,Q$312,R$312)</f>
        <v>0.717360844001827</v>
      </c>
      <c r="S313" s="9">
        <v>848</v>
      </c>
      <c r="T313" s="2">
        <f t="shared" ref="T313:T322" si="449">S313/S312-1</f>
        <v>0.306625577812018</v>
      </c>
      <c r="U313" s="25">
        <f t="shared" ref="U313:U322" si="450">STANDARDIZE(T313,T$312,U$312)</f>
        <v>1.53213438033742</v>
      </c>
      <c r="V313" s="21">
        <v>0.0105</v>
      </c>
      <c r="W313" s="2">
        <f t="shared" ref="W313:W322" si="451">V313/V312-1</f>
        <v>-0.00943396226415094</v>
      </c>
      <c r="X313" s="25">
        <f t="shared" ref="X313:X322" si="452">STANDARDIZE(W313,W$312,X$312)</f>
        <v>-0.993871866698883</v>
      </c>
      <c r="Y313" s="21">
        <v>0.0742</v>
      </c>
      <c r="Z313" s="2">
        <f t="shared" ref="Z313:Z322" si="453">Y313/Y312-1</f>
        <v>0.0927835051546391</v>
      </c>
      <c r="AA313" s="25">
        <f t="shared" ref="AA313:AA322" si="454">STANDARDIZE(Z313,Z$312,AA$312)</f>
        <v>-0.288137376724626</v>
      </c>
    </row>
    <row r="314" spans="1:27">
      <c r="A314" s="8">
        <v>630000</v>
      </c>
      <c r="B314" s="8">
        <v>2013</v>
      </c>
      <c r="C314" s="1" t="s">
        <v>88</v>
      </c>
      <c r="D314" s="8">
        <v>48521</v>
      </c>
      <c r="E314" s="2">
        <f t="shared" ref="E314:E322" si="455">D314/D313-1</f>
        <v>0.756925082376797</v>
      </c>
      <c r="F314" s="25">
        <f t="shared" ref="F314:F322" si="456">STANDARDIZE(E314,E$312,F$312)</f>
        <v>2.05284494572076</v>
      </c>
      <c r="G314" s="21">
        <v>144.98</v>
      </c>
      <c r="H314" s="2">
        <f t="shared" si="441"/>
        <v>0.623152709359606</v>
      </c>
      <c r="I314" s="25">
        <f t="shared" si="442"/>
        <v>0.579689791245734</v>
      </c>
      <c r="J314" s="21">
        <v>14.1548</v>
      </c>
      <c r="K314" s="2">
        <f t="shared" si="443"/>
        <v>0.0664195521803335</v>
      </c>
      <c r="L314" s="25">
        <f t="shared" si="444"/>
        <v>-1.24711680657344</v>
      </c>
      <c r="M314" s="21">
        <v>82.4122</v>
      </c>
      <c r="N314" s="2">
        <f t="shared" si="445"/>
        <v>0.0855551647784227</v>
      </c>
      <c r="O314" s="25">
        <f t="shared" si="446"/>
        <v>0.692572572303667</v>
      </c>
      <c r="P314" s="9">
        <v>109343.4</v>
      </c>
      <c r="Q314" s="2">
        <f t="shared" si="447"/>
        <v>0.139184088674816</v>
      </c>
      <c r="R314" s="25">
        <f t="shared" si="448"/>
        <v>-0.363418842293704</v>
      </c>
      <c r="S314" s="9">
        <v>1130</v>
      </c>
      <c r="T314" s="2">
        <f t="shared" si="449"/>
        <v>0.332547169811321</v>
      </c>
      <c r="U314" s="25">
        <f t="shared" si="450"/>
        <v>1.68698834523782</v>
      </c>
      <c r="V314" s="21">
        <v>0.0132</v>
      </c>
      <c r="W314" s="2">
        <f t="shared" si="451"/>
        <v>0.257142857142857</v>
      </c>
      <c r="X314" s="25">
        <f t="shared" si="452"/>
        <v>2.06361414273642</v>
      </c>
      <c r="Y314" s="21">
        <v>0.0894</v>
      </c>
      <c r="Z314" s="2">
        <f t="shared" si="453"/>
        <v>0.204851752021563</v>
      </c>
      <c r="AA314" s="25">
        <f t="shared" si="454"/>
        <v>-0.103960836754239</v>
      </c>
    </row>
    <row r="315" spans="1:27">
      <c r="A315" s="8">
        <v>630000</v>
      </c>
      <c r="B315" s="8">
        <v>2014</v>
      </c>
      <c r="C315" s="1" t="s">
        <v>88</v>
      </c>
      <c r="D315" s="8">
        <v>80666</v>
      </c>
      <c r="E315" s="2">
        <f t="shared" si="455"/>
        <v>0.662496650934647</v>
      </c>
      <c r="F315" s="25">
        <f t="shared" si="456"/>
        <v>1.69857502605396</v>
      </c>
      <c r="G315" s="21">
        <v>160.76</v>
      </c>
      <c r="H315" s="2">
        <f t="shared" si="441"/>
        <v>0.108842598979169</v>
      </c>
      <c r="I315" s="25">
        <f t="shared" si="442"/>
        <v>-0.448211105406321</v>
      </c>
      <c r="J315" s="21">
        <v>15.3981</v>
      </c>
      <c r="K315" s="2">
        <f t="shared" si="443"/>
        <v>0.0878359284483001</v>
      </c>
      <c r="L315" s="25">
        <f t="shared" si="444"/>
        <v>-0.810993125338067</v>
      </c>
      <c r="M315" s="21">
        <v>85.0621</v>
      </c>
      <c r="N315" s="2">
        <f t="shared" si="445"/>
        <v>0.0321542198849201</v>
      </c>
      <c r="O315" s="25">
        <f t="shared" si="446"/>
        <v>-0.418556553854468</v>
      </c>
      <c r="P315" s="9">
        <v>126792.66</v>
      </c>
      <c r="Q315" s="2">
        <f t="shared" si="447"/>
        <v>0.159582197005032</v>
      </c>
      <c r="R315" s="25">
        <f t="shared" si="448"/>
        <v>-0.144302992696955</v>
      </c>
      <c r="S315" s="9">
        <v>1268</v>
      </c>
      <c r="T315" s="2">
        <f t="shared" si="449"/>
        <v>0.12212389380531</v>
      </c>
      <c r="U315" s="25">
        <f t="shared" si="450"/>
        <v>0.429932891323612</v>
      </c>
      <c r="V315" s="21">
        <v>0.0131</v>
      </c>
      <c r="W315" s="2">
        <f t="shared" si="451"/>
        <v>-0.00757575757575757</v>
      </c>
      <c r="X315" s="25">
        <f t="shared" si="452"/>
        <v>-0.972559305276371</v>
      </c>
      <c r="Y315" s="21">
        <v>0.0994</v>
      </c>
      <c r="Z315" s="2">
        <f t="shared" si="453"/>
        <v>0.111856823266219</v>
      </c>
      <c r="AA315" s="25">
        <f t="shared" si="454"/>
        <v>-0.256791675923964</v>
      </c>
    </row>
    <row r="316" spans="1:27">
      <c r="A316" s="8">
        <v>630000</v>
      </c>
      <c r="B316" s="8">
        <v>2015</v>
      </c>
      <c r="C316" s="1" t="s">
        <v>88</v>
      </c>
      <c r="D316" s="8">
        <v>97087</v>
      </c>
      <c r="E316" s="2">
        <f t="shared" si="455"/>
        <v>0.203567798080976</v>
      </c>
      <c r="F316" s="25">
        <f t="shared" si="456"/>
        <v>-0.0232018302400811</v>
      </c>
      <c r="G316" s="21">
        <v>199.53</v>
      </c>
      <c r="H316" s="2">
        <f t="shared" si="441"/>
        <v>0.241166956954466</v>
      </c>
      <c r="I316" s="25">
        <f t="shared" si="442"/>
        <v>-0.183747460872668</v>
      </c>
      <c r="J316" s="21">
        <v>17.9333</v>
      </c>
      <c r="K316" s="2">
        <f t="shared" si="443"/>
        <v>0.164643689805885</v>
      </c>
      <c r="L316" s="25">
        <f t="shared" si="444"/>
        <v>0.753122260551092</v>
      </c>
      <c r="M316" s="21">
        <v>83.5344</v>
      </c>
      <c r="N316" s="2">
        <f t="shared" si="445"/>
        <v>-0.017959819943312</v>
      </c>
      <c r="O316" s="25">
        <f t="shared" si="446"/>
        <v>-1.46129408206949</v>
      </c>
      <c r="P316" s="9">
        <v>146152.1</v>
      </c>
      <c r="Q316" s="2">
        <f t="shared" si="447"/>
        <v>0.152685810046102</v>
      </c>
      <c r="R316" s="25">
        <f t="shared" si="448"/>
        <v>-0.21838376838415</v>
      </c>
      <c r="S316" s="9">
        <v>1308</v>
      </c>
      <c r="T316" s="2">
        <f t="shared" si="449"/>
        <v>0.0315457413249212</v>
      </c>
      <c r="U316" s="25">
        <f t="shared" si="450"/>
        <v>-0.111175310877806</v>
      </c>
      <c r="V316" s="21">
        <v>0.0137</v>
      </c>
      <c r="W316" s="2">
        <f t="shared" si="451"/>
        <v>0.0458015267175573</v>
      </c>
      <c r="X316" s="25">
        <f t="shared" si="452"/>
        <v>-0.360351911131993</v>
      </c>
      <c r="Y316" s="21">
        <v>0.118</v>
      </c>
      <c r="Z316" s="2">
        <f t="shared" si="453"/>
        <v>0.187122736418511</v>
      </c>
      <c r="AA316" s="25">
        <f t="shared" si="454"/>
        <v>-0.133097267832067</v>
      </c>
    </row>
    <row r="317" spans="1:27">
      <c r="A317" s="8">
        <v>630000</v>
      </c>
      <c r="B317" s="8">
        <v>2016</v>
      </c>
      <c r="C317" s="1" t="s">
        <v>88</v>
      </c>
      <c r="D317" s="8">
        <v>107023</v>
      </c>
      <c r="E317" s="2">
        <f t="shared" si="455"/>
        <v>0.102341199130677</v>
      </c>
      <c r="F317" s="25">
        <f t="shared" si="456"/>
        <v>-0.402976634613856</v>
      </c>
      <c r="G317" s="21">
        <v>214.358825887898</v>
      </c>
      <c r="H317" s="2">
        <f t="shared" si="441"/>
        <v>0.0743187785691275</v>
      </c>
      <c r="I317" s="25">
        <f t="shared" si="442"/>
        <v>-0.517210460540689</v>
      </c>
      <c r="J317" s="21">
        <v>21.8576</v>
      </c>
      <c r="K317" s="2">
        <f t="shared" si="443"/>
        <v>0.218827544289116</v>
      </c>
      <c r="L317" s="25">
        <f t="shared" si="444"/>
        <v>1.85652377839303</v>
      </c>
      <c r="M317" s="21">
        <v>96.5559</v>
      </c>
      <c r="N317" s="2">
        <f t="shared" si="445"/>
        <v>0.155881888180199</v>
      </c>
      <c r="O317" s="25">
        <f t="shared" si="446"/>
        <v>2.15588133724816</v>
      </c>
      <c r="P317" s="9">
        <v>179708.46</v>
      </c>
      <c r="Q317" s="2">
        <f t="shared" si="447"/>
        <v>0.229598890470954</v>
      </c>
      <c r="R317" s="25">
        <f t="shared" si="448"/>
        <v>0.607814165736541</v>
      </c>
      <c r="S317" s="9">
        <v>1308</v>
      </c>
      <c r="T317" s="2">
        <f t="shared" si="449"/>
        <v>0</v>
      </c>
      <c r="U317" s="25">
        <f t="shared" si="450"/>
        <v>-0.299627591124247</v>
      </c>
      <c r="V317" s="21">
        <v>0.0131</v>
      </c>
      <c r="W317" s="2">
        <f t="shared" si="451"/>
        <v>-0.0437956204379562</v>
      </c>
      <c r="X317" s="25">
        <f t="shared" si="452"/>
        <v>-1.38798073693415</v>
      </c>
      <c r="Y317" s="21">
        <v>0.0845</v>
      </c>
      <c r="Z317" s="2">
        <f t="shared" si="453"/>
        <v>-0.283898305084746</v>
      </c>
      <c r="AA317" s="25">
        <f t="shared" si="454"/>
        <v>-0.90718830702117</v>
      </c>
    </row>
    <row r="318" spans="1:27">
      <c r="A318" s="8">
        <v>630000</v>
      </c>
      <c r="B318" s="8">
        <v>2017</v>
      </c>
      <c r="C318" s="1" t="s">
        <v>88</v>
      </c>
      <c r="D318" s="8">
        <v>132661</v>
      </c>
      <c r="E318" s="2">
        <f t="shared" si="455"/>
        <v>0.239555983293311</v>
      </c>
      <c r="F318" s="25">
        <f t="shared" si="456"/>
        <v>0.111816101217759</v>
      </c>
      <c r="G318" s="21">
        <v>258.16657910182</v>
      </c>
      <c r="H318" s="2">
        <f t="shared" si="441"/>
        <v>0.204366454390042</v>
      </c>
      <c r="I318" s="25">
        <f t="shared" si="442"/>
        <v>-0.257296996103926</v>
      </c>
      <c r="J318" s="21">
        <v>25.7808</v>
      </c>
      <c r="K318" s="2">
        <f t="shared" si="443"/>
        <v>0.179489056438035</v>
      </c>
      <c r="L318" s="25">
        <f t="shared" si="444"/>
        <v>1.05543371903</v>
      </c>
      <c r="M318" s="21">
        <v>102.3323</v>
      </c>
      <c r="N318" s="2">
        <f t="shared" si="445"/>
        <v>0.0598244125941554</v>
      </c>
      <c r="O318" s="25">
        <f t="shared" si="446"/>
        <v>0.15718526320429</v>
      </c>
      <c r="P318" s="9">
        <v>210368.46</v>
      </c>
      <c r="Q318" s="2">
        <f t="shared" si="447"/>
        <v>0.170609664119319</v>
      </c>
      <c r="R318" s="25">
        <f t="shared" si="448"/>
        <v>-0.0258462815877276</v>
      </c>
      <c r="S318" s="9">
        <v>927</v>
      </c>
      <c r="T318" s="2">
        <f t="shared" si="449"/>
        <v>-0.291284403669725</v>
      </c>
      <c r="U318" s="25">
        <f t="shared" si="450"/>
        <v>-2.03974235039981</v>
      </c>
      <c r="V318" s="21">
        <v>0.014</v>
      </c>
      <c r="W318" s="2">
        <f t="shared" si="451"/>
        <v>0.0687022900763359</v>
      </c>
      <c r="X318" s="25">
        <f t="shared" si="452"/>
        <v>-0.0976930508056953</v>
      </c>
      <c r="Y318" s="21">
        <v>0.148</v>
      </c>
      <c r="Z318" s="2">
        <f t="shared" si="453"/>
        <v>0.751479289940828</v>
      </c>
      <c r="AA318" s="25">
        <f t="shared" si="454"/>
        <v>0.794384335951553</v>
      </c>
    </row>
    <row r="319" spans="1:27">
      <c r="A319" s="8">
        <v>630000</v>
      </c>
      <c r="B319" s="8">
        <v>2018</v>
      </c>
      <c r="C319" s="1" t="s">
        <v>88</v>
      </c>
      <c r="D319" s="8">
        <v>139668</v>
      </c>
      <c r="E319" s="2">
        <f t="shared" si="455"/>
        <v>0.0528188389956354</v>
      </c>
      <c r="F319" s="25">
        <f t="shared" si="456"/>
        <v>-0.588771127636853</v>
      </c>
      <c r="G319" s="21">
        <v>282.772056786869</v>
      </c>
      <c r="H319" s="2">
        <f t="shared" si="441"/>
        <v>0.0953085320751168</v>
      </c>
      <c r="I319" s="25">
        <f t="shared" si="442"/>
        <v>-0.475260310205607</v>
      </c>
      <c r="J319" s="21">
        <v>29.0843</v>
      </c>
      <c r="K319" s="2">
        <f t="shared" si="443"/>
        <v>0.128137994166201</v>
      </c>
      <c r="L319" s="25">
        <f t="shared" si="444"/>
        <v>0.00971926047162276</v>
      </c>
      <c r="M319" s="21">
        <v>110.3636</v>
      </c>
      <c r="N319" s="2">
        <f t="shared" si="445"/>
        <v>0.0784825514524741</v>
      </c>
      <c r="O319" s="25">
        <f t="shared" si="446"/>
        <v>0.545410632001148</v>
      </c>
      <c r="P319" s="9">
        <v>288658.56</v>
      </c>
      <c r="Q319" s="2">
        <f t="shared" si="447"/>
        <v>0.37215702391889</v>
      </c>
      <c r="R319" s="25">
        <f t="shared" si="448"/>
        <v>2.13916923169133</v>
      </c>
      <c r="S319" s="9">
        <v>927</v>
      </c>
      <c r="T319" s="2">
        <f t="shared" si="449"/>
        <v>0</v>
      </c>
      <c r="U319" s="25">
        <f t="shared" si="450"/>
        <v>-0.299627591124247</v>
      </c>
      <c r="V319" s="21">
        <v>0.0153</v>
      </c>
      <c r="W319" s="2">
        <f t="shared" si="451"/>
        <v>0.0928571428571427</v>
      </c>
      <c r="X319" s="25">
        <f t="shared" si="452"/>
        <v>0.179349509014661</v>
      </c>
      <c r="Y319" s="21">
        <v>0.3757</v>
      </c>
      <c r="Z319" s="2">
        <f t="shared" si="453"/>
        <v>1.53851351351351</v>
      </c>
      <c r="AA319" s="25">
        <f t="shared" si="454"/>
        <v>2.0878215421927</v>
      </c>
    </row>
    <row r="320" spans="1:27">
      <c r="A320" s="8">
        <v>630000</v>
      </c>
      <c r="B320" s="8">
        <v>2019</v>
      </c>
      <c r="C320" s="1" t="s">
        <v>88</v>
      </c>
      <c r="D320" s="8">
        <v>131793</v>
      </c>
      <c r="E320" s="2">
        <f t="shared" si="455"/>
        <v>-0.0563837099407165</v>
      </c>
      <c r="F320" s="25">
        <f t="shared" si="456"/>
        <v>-0.998469537832212</v>
      </c>
      <c r="G320" s="21">
        <v>305.059707448155</v>
      </c>
      <c r="H320" s="2">
        <f t="shared" si="441"/>
        <v>0.0788184338811266</v>
      </c>
      <c r="I320" s="25">
        <f t="shared" si="442"/>
        <v>-0.508217443221999</v>
      </c>
      <c r="J320" s="21">
        <v>31.6866</v>
      </c>
      <c r="K320" s="2">
        <f t="shared" si="443"/>
        <v>0.0894743899629697</v>
      </c>
      <c r="L320" s="25">
        <f t="shared" si="444"/>
        <v>-0.777627449539356</v>
      </c>
      <c r="M320" s="21">
        <v>111.6638</v>
      </c>
      <c r="N320" s="2">
        <f t="shared" si="445"/>
        <v>0.0117810582474656</v>
      </c>
      <c r="O320" s="25">
        <f t="shared" si="446"/>
        <v>-0.842466904737745</v>
      </c>
      <c r="P320" s="9">
        <v>324874.24</v>
      </c>
      <c r="Q320" s="2">
        <f t="shared" si="447"/>
        <v>0.125461999117573</v>
      </c>
      <c r="R320" s="25">
        <f t="shared" si="448"/>
        <v>-0.510821104449747</v>
      </c>
      <c r="S320" s="9">
        <v>927</v>
      </c>
      <c r="T320" s="2">
        <f t="shared" si="449"/>
        <v>0</v>
      </c>
      <c r="U320" s="25">
        <f t="shared" si="450"/>
        <v>-0.299627591124247</v>
      </c>
      <c r="V320" s="21">
        <v>0.0175</v>
      </c>
      <c r="W320" s="2">
        <f t="shared" si="451"/>
        <v>0.143790849673203</v>
      </c>
      <c r="X320" s="25">
        <f t="shared" si="452"/>
        <v>0.763530445471167</v>
      </c>
      <c r="Y320" s="21">
        <v>0.6368</v>
      </c>
      <c r="Z320" s="2">
        <f t="shared" si="453"/>
        <v>0.694969390471121</v>
      </c>
      <c r="AA320" s="25">
        <f t="shared" si="454"/>
        <v>0.701514160416783</v>
      </c>
    </row>
    <row r="321" spans="1:27">
      <c r="A321" s="8">
        <v>630000</v>
      </c>
      <c r="B321" s="8">
        <v>2020</v>
      </c>
      <c r="C321" s="1" t="s">
        <v>88</v>
      </c>
      <c r="D321" s="8">
        <v>144270</v>
      </c>
      <c r="E321" s="2">
        <f t="shared" si="455"/>
        <v>0.0946711889098815</v>
      </c>
      <c r="F321" s="25">
        <f t="shared" si="456"/>
        <v>-0.431752437232471</v>
      </c>
      <c r="G321" s="21">
        <v>322.69686643458</v>
      </c>
      <c r="H321" s="2">
        <f t="shared" si="441"/>
        <v>0.0578154327031946</v>
      </c>
      <c r="I321" s="25">
        <f t="shared" si="442"/>
        <v>-0.550194070372515</v>
      </c>
      <c r="J321" s="21">
        <v>33.955</v>
      </c>
      <c r="K321" s="2">
        <f t="shared" si="443"/>
        <v>0.0715886210574816</v>
      </c>
      <c r="L321" s="25">
        <f t="shared" si="444"/>
        <v>-1.14185374437029</v>
      </c>
      <c r="M321" s="21">
        <v>111.6827</v>
      </c>
      <c r="N321" s="2">
        <f t="shared" si="445"/>
        <v>0.000169258076476053</v>
      </c>
      <c r="O321" s="25">
        <f t="shared" si="446"/>
        <v>-1.0840770373458</v>
      </c>
      <c r="P321" s="9">
        <v>375296.45</v>
      </c>
      <c r="Q321" s="2">
        <f t="shared" si="447"/>
        <v>0.155205318833528</v>
      </c>
      <c r="R321" s="25">
        <f t="shared" si="448"/>
        <v>-0.191319282815875</v>
      </c>
      <c r="S321" s="9">
        <v>927</v>
      </c>
      <c r="T321" s="2">
        <f t="shared" si="449"/>
        <v>0</v>
      </c>
      <c r="U321" s="25">
        <f t="shared" si="450"/>
        <v>-0.299627591124247</v>
      </c>
      <c r="V321" s="21">
        <v>0.0185</v>
      </c>
      <c r="W321" s="2">
        <f t="shared" si="451"/>
        <v>0.0571428571428569</v>
      </c>
      <c r="X321" s="25">
        <f t="shared" si="452"/>
        <v>-0.230273237446591</v>
      </c>
      <c r="Y321" s="21">
        <v>0.8001</v>
      </c>
      <c r="Z321" s="2">
        <f t="shared" si="453"/>
        <v>0.256438442211055</v>
      </c>
      <c r="AA321" s="25">
        <f t="shared" si="454"/>
        <v>-0.0191816207564451</v>
      </c>
    </row>
    <row r="322" spans="1:27">
      <c r="A322" s="8">
        <v>630000</v>
      </c>
      <c r="B322" s="8">
        <v>2021</v>
      </c>
      <c r="C322" s="1" t="s">
        <v>88</v>
      </c>
      <c r="D322" s="8">
        <v>135420</v>
      </c>
      <c r="E322" s="2">
        <f t="shared" si="455"/>
        <v>-0.0613433146184238</v>
      </c>
      <c r="F322" s="25">
        <f t="shared" si="456"/>
        <v>-1.01707663236842</v>
      </c>
      <c r="G322" s="21">
        <v>352.439984269155</v>
      </c>
      <c r="H322" s="2">
        <f t="shared" si="441"/>
        <v>0.0921704575665745</v>
      </c>
      <c r="I322" s="25">
        <f t="shared" si="442"/>
        <v>-0.48153207025074</v>
      </c>
      <c r="J322" s="21">
        <v>37.5524</v>
      </c>
      <c r="K322" s="2">
        <f t="shared" si="443"/>
        <v>0.105946105139155</v>
      </c>
      <c r="L322" s="25">
        <f t="shared" si="444"/>
        <v>-0.442196984132214</v>
      </c>
      <c r="M322" s="21">
        <v>116.0513</v>
      </c>
      <c r="N322" s="2">
        <f t="shared" si="445"/>
        <v>0.0391161746626827</v>
      </c>
      <c r="O322" s="25">
        <f t="shared" si="446"/>
        <v>-0.273697118426968</v>
      </c>
      <c r="P322" s="9">
        <v>369995.68</v>
      </c>
      <c r="Q322" s="2">
        <f t="shared" si="447"/>
        <v>-0.0141242209991596</v>
      </c>
      <c r="R322" s="25">
        <f t="shared" si="448"/>
        <v>-2.01025196920154</v>
      </c>
      <c r="S322" s="9">
        <v>927</v>
      </c>
      <c r="T322" s="2">
        <f t="shared" si="449"/>
        <v>0</v>
      </c>
      <c r="U322" s="25">
        <f t="shared" si="450"/>
        <v>-0.299627591124247</v>
      </c>
      <c r="V322" s="21">
        <v>0.0216</v>
      </c>
      <c r="W322" s="2">
        <f t="shared" si="451"/>
        <v>0.167567567567568</v>
      </c>
      <c r="X322" s="25">
        <f t="shared" si="452"/>
        <v>1.03623601107144</v>
      </c>
      <c r="Y322" s="21">
        <v>0.1016</v>
      </c>
      <c r="Z322" s="2">
        <f t="shared" si="453"/>
        <v>-0.873015873015873</v>
      </c>
      <c r="AA322" s="25">
        <f t="shared" si="454"/>
        <v>-1.87536295354853</v>
      </c>
    </row>
    <row r="323" spans="1:27">
      <c r="A323" s="8">
        <v>640000</v>
      </c>
      <c r="B323" s="8">
        <v>2011</v>
      </c>
      <c r="C323" s="1" t="s">
        <v>89</v>
      </c>
      <c r="D323" s="8">
        <v>39676</v>
      </c>
      <c r="E323" s="10">
        <f>AVERAGE(E324:E333)</f>
        <v>0.186176143646348</v>
      </c>
      <c r="F323" s="11">
        <f>STDEVP(E324:E333)</f>
        <v>0.249129261296316</v>
      </c>
      <c r="G323" s="21">
        <v>60.58</v>
      </c>
      <c r="H323" s="10">
        <f>AVERAGE(H324:H333)</f>
        <v>0.232099403176427</v>
      </c>
      <c r="I323" s="11">
        <f>STDEVP(H324:H333)</f>
        <v>0.285520852294964</v>
      </c>
      <c r="J323" s="21">
        <v>13.9224</v>
      </c>
      <c r="K323" s="10">
        <f>AVERAGE(K324:K333)</f>
        <v>0.123840131677833</v>
      </c>
      <c r="L323" s="11">
        <f>STDEVP(K324:K333)</f>
        <v>0.110324268417105</v>
      </c>
      <c r="M323" s="21">
        <v>92.1402</v>
      </c>
      <c r="N323" s="10">
        <f>AVERAGE(N324:N333)</f>
        <v>0.0332758092630175</v>
      </c>
      <c r="O323" s="11">
        <f>STDEVP(N324:N333)</f>
        <v>0.0348348796364749</v>
      </c>
      <c r="P323" s="9">
        <v>50641.6</v>
      </c>
      <c r="Q323" s="10">
        <f>AVERAGE(Q324:Q333)</f>
        <v>0.19673596191195</v>
      </c>
      <c r="R323" s="11">
        <f>STDEVP(Q324:Q333)</f>
        <v>0.105274383782266</v>
      </c>
      <c r="S323" s="9">
        <v>1035.8</v>
      </c>
      <c r="T323" s="10">
        <f>AVERAGE(T324:T333)</f>
        <v>0.0412923519785224</v>
      </c>
      <c r="U323" s="11">
        <f>STDEVP(T324:T333)</f>
        <v>0.0842699262139687</v>
      </c>
      <c r="V323" s="21">
        <v>0.0078</v>
      </c>
      <c r="W323" s="10">
        <f>AVERAGE(W324:W333)</f>
        <v>0.15901213325193</v>
      </c>
      <c r="X323" s="11">
        <f>STDEVP(W324:W333)</f>
        <v>0.121837350799547</v>
      </c>
      <c r="Y323" s="21">
        <v>0.1143</v>
      </c>
      <c r="Z323" s="10">
        <f>AVERAGE(Z324:Z333)</f>
        <v>0.245781074467111</v>
      </c>
      <c r="AA323" s="11">
        <f>STDEVP(Z324:Z333)</f>
        <v>0.594601659435037</v>
      </c>
    </row>
    <row r="324" spans="1:27">
      <c r="A324" s="8">
        <v>640000</v>
      </c>
      <c r="B324" s="8">
        <v>2012</v>
      </c>
      <c r="C324" s="1" t="s">
        <v>89</v>
      </c>
      <c r="D324" s="8">
        <v>47100</v>
      </c>
      <c r="E324" s="2">
        <f>D324/D323-1</f>
        <v>0.187115636656921</v>
      </c>
      <c r="F324" s="25">
        <f>STANDARDIZE(E324,E$323,F$323)</f>
        <v>0.00377110663630603</v>
      </c>
      <c r="G324" s="21">
        <v>122.96</v>
      </c>
      <c r="H324" s="2">
        <f t="shared" ref="H324:H333" si="457">G324/G323-1</f>
        <v>1.02971277649389</v>
      </c>
      <c r="I324" s="25">
        <f t="shared" ref="I324:I333" si="458">STANDARDIZE(H324,H$323,I$323)</f>
        <v>2.79353807929051</v>
      </c>
      <c r="J324" s="21">
        <v>14.8621</v>
      </c>
      <c r="K324" s="2">
        <f t="shared" ref="K324:K333" si="459">J324/J323-1</f>
        <v>0.0674955467448142</v>
      </c>
      <c r="L324" s="25">
        <f t="shared" ref="L324:L333" si="460">STANDARDIZE(K324,K$323,L$323)</f>
        <v>-0.510717956633037</v>
      </c>
      <c r="M324" s="21">
        <v>96.1684</v>
      </c>
      <c r="N324" s="2">
        <f t="shared" ref="N324:N333" si="461">M324/M323-1</f>
        <v>0.0437181599345347</v>
      </c>
      <c r="O324" s="25">
        <f t="shared" ref="O324:O333" si="462">STANDARDIZE(N324,N$323,O$323)</f>
        <v>0.2997670949488</v>
      </c>
      <c r="P324" s="9">
        <v>66795.24</v>
      </c>
      <c r="Q324" s="2">
        <f t="shared" ref="Q324:Q333" si="463">P324/P323-1</f>
        <v>0.31897965309153</v>
      </c>
      <c r="R324" s="25">
        <f t="shared" ref="R324:R333" si="464">STANDARDIZE(Q324,Q$323,R$323)</f>
        <v>1.16119122988562</v>
      </c>
      <c r="S324" s="9">
        <v>967.8</v>
      </c>
      <c r="T324" s="2">
        <f t="shared" ref="T324:T333" si="465">S324/S323-1</f>
        <v>-0.0656497393319173</v>
      </c>
      <c r="U324" s="25">
        <f t="shared" ref="U324:U333" si="466">STANDARDIZE(T324,T$323,U$323)</f>
        <v>-1.2690421852145</v>
      </c>
      <c r="V324" s="21">
        <v>0.0114</v>
      </c>
      <c r="W324" s="2">
        <f t="shared" ref="W324:W333" si="467">V324/V323-1</f>
        <v>0.461538461538462</v>
      </c>
      <c r="X324" s="25">
        <f t="shared" ref="X324:X333" si="468">STANDARDIZE(W324,W$323,X$323)</f>
        <v>2.48303435934243</v>
      </c>
      <c r="Y324" s="21">
        <v>0.1156</v>
      </c>
      <c r="Z324" s="2">
        <f t="shared" ref="Z324:Z333" si="469">Y324/Y323-1</f>
        <v>0.011373578302712</v>
      </c>
      <c r="AA324" s="25">
        <f t="shared" ref="AA324:AA333" si="470">STANDARDIZE(Z324,Z$323,AA$323)</f>
        <v>-0.394226104897054</v>
      </c>
    </row>
    <row r="325" spans="1:27">
      <c r="A325" s="8">
        <v>640000</v>
      </c>
      <c r="B325" s="8">
        <v>2013</v>
      </c>
      <c r="C325" s="1" t="s">
        <v>89</v>
      </c>
      <c r="D325" s="8">
        <v>82865</v>
      </c>
      <c r="E325" s="2">
        <f t="shared" ref="E325:E333" si="471">D325/D324-1</f>
        <v>0.759341825902335</v>
      </c>
      <c r="F325" s="25">
        <f t="shared" ref="F325:F333" si="472">STANDARDIZE(E325,E$323,F$323)</f>
        <v>2.3006758791544</v>
      </c>
      <c r="G325" s="21">
        <v>175.26</v>
      </c>
      <c r="H325" s="2">
        <f t="shared" si="457"/>
        <v>0.425341574495771</v>
      </c>
      <c r="I325" s="25">
        <f t="shared" si="458"/>
        <v>0.676805808633936</v>
      </c>
      <c r="J325" s="21">
        <v>13.3617</v>
      </c>
      <c r="K325" s="2">
        <f t="shared" si="459"/>
        <v>-0.100954777588631</v>
      </c>
      <c r="L325" s="25">
        <f t="shared" si="460"/>
        <v>-2.03758350263042</v>
      </c>
      <c r="M325" s="21">
        <v>93.844</v>
      </c>
      <c r="N325" s="2">
        <f t="shared" si="461"/>
        <v>-0.0241701016134199</v>
      </c>
      <c r="O325" s="25">
        <f t="shared" si="462"/>
        <v>-1.64909169992615</v>
      </c>
      <c r="P325" s="9">
        <v>74046.6</v>
      </c>
      <c r="Q325" s="2">
        <f t="shared" si="463"/>
        <v>0.108561029199087</v>
      </c>
      <c r="R325" s="25">
        <f t="shared" si="464"/>
        <v>-0.837572537068761</v>
      </c>
      <c r="S325" s="9">
        <v>1158</v>
      </c>
      <c r="T325" s="2">
        <f t="shared" si="465"/>
        <v>0.196528208307502</v>
      </c>
      <c r="U325" s="25">
        <f t="shared" si="466"/>
        <v>1.8421264062202</v>
      </c>
      <c r="V325" s="21">
        <v>0.0119</v>
      </c>
      <c r="W325" s="2">
        <f t="shared" si="467"/>
        <v>0.0438596491228072</v>
      </c>
      <c r="X325" s="25">
        <f t="shared" si="468"/>
        <v>-0.945132862570015</v>
      </c>
      <c r="Y325" s="21">
        <v>0.1303</v>
      </c>
      <c r="Z325" s="2">
        <f t="shared" si="469"/>
        <v>0.127162629757785</v>
      </c>
      <c r="AA325" s="25">
        <f t="shared" si="470"/>
        <v>-0.199492286688254</v>
      </c>
    </row>
    <row r="326" spans="1:27">
      <c r="A326" s="8">
        <v>640000</v>
      </c>
      <c r="B326" s="8">
        <v>2014</v>
      </c>
      <c r="C326" s="1" t="s">
        <v>89</v>
      </c>
      <c r="D326" s="8">
        <v>128763</v>
      </c>
      <c r="E326" s="2">
        <f t="shared" si="471"/>
        <v>0.553888855367163</v>
      </c>
      <c r="F326" s="25">
        <f t="shared" si="472"/>
        <v>1.47599165913897</v>
      </c>
      <c r="G326" s="21">
        <v>200.16</v>
      </c>
      <c r="H326" s="2">
        <f t="shared" si="457"/>
        <v>0.142074631975351</v>
      </c>
      <c r="I326" s="25">
        <f t="shared" si="458"/>
        <v>-0.315300162763854</v>
      </c>
      <c r="J326" s="21">
        <v>14.6116</v>
      </c>
      <c r="K326" s="2">
        <f t="shared" si="459"/>
        <v>0.0935434862330391</v>
      </c>
      <c r="L326" s="25">
        <f t="shared" si="460"/>
        <v>-0.274614514825067</v>
      </c>
      <c r="M326" s="21">
        <v>94.5976</v>
      </c>
      <c r="N326" s="2">
        <f t="shared" si="461"/>
        <v>0.0080303482375006</v>
      </c>
      <c r="O326" s="25">
        <f t="shared" si="462"/>
        <v>-0.724717905988767</v>
      </c>
      <c r="P326" s="9">
        <v>88892.11</v>
      </c>
      <c r="Q326" s="2">
        <f t="shared" si="463"/>
        <v>0.200488746275994</v>
      </c>
      <c r="R326" s="25">
        <f t="shared" si="464"/>
        <v>0.0356476497816005</v>
      </c>
      <c r="S326" s="9">
        <v>1146</v>
      </c>
      <c r="T326" s="2">
        <f t="shared" si="465"/>
        <v>-0.0103626943005182</v>
      </c>
      <c r="U326" s="25">
        <f t="shared" si="466"/>
        <v>-0.612971300673551</v>
      </c>
      <c r="V326" s="21">
        <v>0.0129</v>
      </c>
      <c r="W326" s="2">
        <f t="shared" si="467"/>
        <v>0.0840336134453781</v>
      </c>
      <c r="X326" s="25">
        <f t="shared" si="468"/>
        <v>-0.615398474396496</v>
      </c>
      <c r="Y326" s="21">
        <v>0.1452</v>
      </c>
      <c r="Z326" s="2">
        <f t="shared" si="469"/>
        <v>0.114351496546431</v>
      </c>
      <c r="AA326" s="25">
        <f t="shared" si="470"/>
        <v>-0.221038027451115</v>
      </c>
    </row>
    <row r="327" spans="1:27">
      <c r="A327" s="8">
        <v>640000</v>
      </c>
      <c r="B327" s="8">
        <v>2015</v>
      </c>
      <c r="C327" s="1" t="s">
        <v>89</v>
      </c>
      <c r="D327" s="8">
        <v>137837</v>
      </c>
      <c r="E327" s="2">
        <f t="shared" si="471"/>
        <v>0.0704705544294557</v>
      </c>
      <c r="F327" s="25">
        <f t="shared" si="472"/>
        <v>-0.464439980333229</v>
      </c>
      <c r="G327" s="21">
        <v>237.53</v>
      </c>
      <c r="H327" s="2">
        <f t="shared" si="457"/>
        <v>0.186700639488409</v>
      </c>
      <c r="I327" s="25">
        <f t="shared" si="458"/>
        <v>-0.159003320854192</v>
      </c>
      <c r="J327" s="21">
        <v>17.3593</v>
      </c>
      <c r="K327" s="2">
        <f t="shared" si="459"/>
        <v>0.188049221166744</v>
      </c>
      <c r="L327" s="25">
        <f t="shared" si="460"/>
        <v>0.582003310877663</v>
      </c>
      <c r="M327" s="21">
        <v>95.1842</v>
      </c>
      <c r="N327" s="2">
        <f t="shared" si="461"/>
        <v>0.00620100298527659</v>
      </c>
      <c r="O327" s="25">
        <f t="shared" si="462"/>
        <v>-0.777232663361677</v>
      </c>
      <c r="P327" s="9">
        <v>115694.7</v>
      </c>
      <c r="Q327" s="2">
        <f t="shared" si="463"/>
        <v>0.30151821123382</v>
      </c>
      <c r="R327" s="25">
        <f t="shared" si="464"/>
        <v>0.995325221172387</v>
      </c>
      <c r="S327" s="9">
        <v>1224</v>
      </c>
      <c r="T327" s="2">
        <f t="shared" si="465"/>
        <v>0.0680628272251309</v>
      </c>
      <c r="U327" s="25">
        <f t="shared" si="466"/>
        <v>0.317675313713174</v>
      </c>
      <c r="V327" s="21">
        <v>0.0149</v>
      </c>
      <c r="W327" s="2">
        <f t="shared" si="467"/>
        <v>0.155038759689923</v>
      </c>
      <c r="X327" s="25">
        <f t="shared" si="468"/>
        <v>-0.0326121139037614</v>
      </c>
      <c r="Y327" s="21">
        <v>0.1814</v>
      </c>
      <c r="Z327" s="2">
        <f t="shared" si="469"/>
        <v>0.24931129476584</v>
      </c>
      <c r="AA327" s="25">
        <f t="shared" si="470"/>
        <v>0.00593711814071152</v>
      </c>
    </row>
    <row r="328" spans="1:27">
      <c r="A328" s="8">
        <v>640000</v>
      </c>
      <c r="B328" s="8">
        <v>2016</v>
      </c>
      <c r="C328" s="1" t="s">
        <v>89</v>
      </c>
      <c r="D328" s="8">
        <v>144309</v>
      </c>
      <c r="E328" s="2">
        <f t="shared" si="471"/>
        <v>0.0469540108969291</v>
      </c>
      <c r="F328" s="25">
        <f t="shared" si="472"/>
        <v>-0.558834927800102</v>
      </c>
      <c r="G328" s="21">
        <v>245.838204948331</v>
      </c>
      <c r="H328" s="2">
        <f t="shared" si="457"/>
        <v>0.034977497361727</v>
      </c>
      <c r="I328" s="25">
        <f t="shared" si="458"/>
        <v>-0.690394078857187</v>
      </c>
      <c r="J328" s="21">
        <v>19.6743</v>
      </c>
      <c r="K328" s="2">
        <f t="shared" si="459"/>
        <v>0.133357911897369</v>
      </c>
      <c r="L328" s="25">
        <f t="shared" si="460"/>
        <v>0.0862709570259927</v>
      </c>
      <c r="M328" s="21">
        <v>103.9362</v>
      </c>
      <c r="N328" s="2">
        <f t="shared" si="461"/>
        <v>0.0919480333920966</v>
      </c>
      <c r="O328" s="25">
        <f t="shared" si="462"/>
        <v>1.68429530233383</v>
      </c>
      <c r="P328" s="9">
        <v>161376</v>
      </c>
      <c r="Q328" s="2">
        <f t="shared" si="463"/>
        <v>0.394843497584591</v>
      </c>
      <c r="R328" s="25">
        <f t="shared" si="464"/>
        <v>1.88182090034721</v>
      </c>
      <c r="S328" s="9">
        <v>1414</v>
      </c>
      <c r="T328" s="2">
        <f t="shared" si="465"/>
        <v>0.155228758169935</v>
      </c>
      <c r="U328" s="25">
        <f t="shared" si="466"/>
        <v>1.35204112914633</v>
      </c>
      <c r="V328" s="21">
        <v>0.0168</v>
      </c>
      <c r="W328" s="2">
        <f t="shared" si="467"/>
        <v>0.12751677852349</v>
      </c>
      <c r="X328" s="25">
        <f t="shared" si="468"/>
        <v>-0.258503279345411</v>
      </c>
      <c r="Y328" s="21">
        <v>0.1269</v>
      </c>
      <c r="Z328" s="2">
        <f t="shared" si="469"/>
        <v>-0.300441014332966</v>
      </c>
      <c r="AA328" s="25">
        <f t="shared" si="470"/>
        <v>-0.918635325234498</v>
      </c>
    </row>
    <row r="329" spans="1:27">
      <c r="A329" s="8">
        <v>640000</v>
      </c>
      <c r="B329" s="8">
        <v>2017</v>
      </c>
      <c r="C329" s="1" t="s">
        <v>89</v>
      </c>
      <c r="D329" s="8">
        <v>170521</v>
      </c>
      <c r="E329" s="2">
        <f t="shared" si="471"/>
        <v>0.18163801287515</v>
      </c>
      <c r="F329" s="25">
        <f t="shared" si="472"/>
        <v>-0.018215968479916</v>
      </c>
      <c r="G329" s="21">
        <v>284.033712372482</v>
      </c>
      <c r="H329" s="2">
        <f t="shared" si="457"/>
        <v>0.155368476727117</v>
      </c>
      <c r="I329" s="25">
        <f t="shared" si="458"/>
        <v>-0.268740184237198</v>
      </c>
      <c r="J329" s="21">
        <v>24.0638</v>
      </c>
      <c r="K329" s="2">
        <f t="shared" si="459"/>
        <v>0.2231083189745</v>
      </c>
      <c r="L329" s="25">
        <f t="shared" si="460"/>
        <v>0.899785593151291</v>
      </c>
      <c r="M329" s="21">
        <v>112.0638</v>
      </c>
      <c r="N329" s="2">
        <f t="shared" si="461"/>
        <v>0.0781979714478689</v>
      </c>
      <c r="O329" s="25">
        <f t="shared" si="462"/>
        <v>1.28957420417823</v>
      </c>
      <c r="P329" s="9">
        <v>198616.98</v>
      </c>
      <c r="Q329" s="2">
        <f t="shared" si="463"/>
        <v>0.230771490184414</v>
      </c>
      <c r="R329" s="25">
        <f t="shared" si="464"/>
        <v>0.323303039634584</v>
      </c>
      <c r="S329" s="9">
        <v>1451</v>
      </c>
      <c r="T329" s="2">
        <f t="shared" si="465"/>
        <v>0.0261669024045261</v>
      </c>
      <c r="U329" s="25">
        <f t="shared" si="466"/>
        <v>-0.179488107484412</v>
      </c>
      <c r="V329" s="21">
        <v>0.0197</v>
      </c>
      <c r="W329" s="2">
        <f t="shared" si="467"/>
        <v>0.172619047619048</v>
      </c>
      <c r="X329" s="25">
        <f t="shared" si="468"/>
        <v>0.111680976956767</v>
      </c>
      <c r="Y329" s="21">
        <v>0.2132</v>
      </c>
      <c r="Z329" s="2">
        <f t="shared" si="469"/>
        <v>0.680063041765169</v>
      </c>
      <c r="AA329" s="25">
        <f t="shared" si="470"/>
        <v>0.730374630489079</v>
      </c>
    </row>
    <row r="330" spans="1:27">
      <c r="A330" s="8">
        <v>640000</v>
      </c>
      <c r="B330" s="8">
        <v>2018</v>
      </c>
      <c r="C330" s="1" t="s">
        <v>89</v>
      </c>
      <c r="D330" s="8">
        <v>168062</v>
      </c>
      <c r="E330" s="2">
        <f t="shared" si="471"/>
        <v>-0.0144205112566781</v>
      </c>
      <c r="F330" s="25">
        <f t="shared" si="472"/>
        <v>-0.805191063704218</v>
      </c>
      <c r="G330" s="21">
        <v>316.884657371334</v>
      </c>
      <c r="H330" s="2">
        <f t="shared" si="457"/>
        <v>0.115658612227591</v>
      </c>
      <c r="I330" s="25">
        <f t="shared" si="458"/>
        <v>-0.407818868614698</v>
      </c>
      <c r="J330" s="21">
        <v>31.6631</v>
      </c>
      <c r="K330" s="2">
        <f t="shared" si="459"/>
        <v>0.315798003640323</v>
      </c>
      <c r="L330" s="25">
        <f t="shared" si="460"/>
        <v>1.73994239632527</v>
      </c>
      <c r="M330" s="21">
        <v>119.1974</v>
      </c>
      <c r="N330" s="2">
        <f t="shared" si="461"/>
        <v>0.0636565956178534</v>
      </c>
      <c r="O330" s="25">
        <f t="shared" si="462"/>
        <v>0.872136969378956</v>
      </c>
      <c r="P330" s="9">
        <v>223070.71</v>
      </c>
      <c r="Q330" s="2">
        <f t="shared" si="463"/>
        <v>0.12312003737042</v>
      </c>
      <c r="R330" s="25">
        <f t="shared" si="464"/>
        <v>-0.699276708128598</v>
      </c>
      <c r="S330" s="9">
        <v>1583</v>
      </c>
      <c r="T330" s="2">
        <f t="shared" si="465"/>
        <v>0.0909717436250861</v>
      </c>
      <c r="U330" s="25">
        <f t="shared" si="466"/>
        <v>0.589526938951191</v>
      </c>
      <c r="V330" s="21">
        <v>0.0246</v>
      </c>
      <c r="W330" s="2">
        <f t="shared" si="467"/>
        <v>0.248730964467005</v>
      </c>
      <c r="X330" s="25">
        <f t="shared" si="468"/>
        <v>0.736381993094101</v>
      </c>
      <c r="Y330" s="21">
        <v>0.5335</v>
      </c>
      <c r="Z330" s="2">
        <f t="shared" si="469"/>
        <v>1.50234521575985</v>
      </c>
      <c r="AA330" s="25">
        <f t="shared" si="470"/>
        <v>2.1132873098381</v>
      </c>
    </row>
    <row r="331" spans="1:27">
      <c r="A331" s="8">
        <v>640000</v>
      </c>
      <c r="B331" s="8">
        <v>2019</v>
      </c>
      <c r="C331" s="1" t="s">
        <v>89</v>
      </c>
      <c r="D331" s="8">
        <v>166484</v>
      </c>
      <c r="E331" s="2">
        <f t="shared" si="471"/>
        <v>-0.00938939201009148</v>
      </c>
      <c r="F331" s="25">
        <f t="shared" si="472"/>
        <v>-0.784996249091082</v>
      </c>
      <c r="G331" s="21">
        <v>344.112078593715</v>
      </c>
      <c r="H331" s="2">
        <f t="shared" si="457"/>
        <v>0.085922182059055</v>
      </c>
      <c r="I331" s="25">
        <f t="shared" si="458"/>
        <v>-0.511966884178255</v>
      </c>
      <c r="J331" s="21">
        <v>37.8051</v>
      </c>
      <c r="K331" s="2">
        <f t="shared" si="459"/>
        <v>0.193979742981578</v>
      </c>
      <c r="L331" s="25">
        <f t="shared" si="460"/>
        <v>0.635758680389041</v>
      </c>
      <c r="M331" s="21">
        <v>123.083</v>
      </c>
      <c r="N331" s="2">
        <f t="shared" si="461"/>
        <v>0.0325980264670203</v>
      </c>
      <c r="O331" s="25">
        <f t="shared" si="462"/>
        <v>-0.0194570155852498</v>
      </c>
      <c r="P331" s="9">
        <v>240151.94</v>
      </c>
      <c r="Q331" s="2">
        <f t="shared" si="463"/>
        <v>0.0765731637291154</v>
      </c>
      <c r="R331" s="25">
        <f t="shared" si="464"/>
        <v>-1.14142485442006</v>
      </c>
      <c r="S331" s="9">
        <v>1583</v>
      </c>
      <c r="T331" s="2">
        <f t="shared" si="465"/>
        <v>0</v>
      </c>
      <c r="U331" s="25">
        <f t="shared" si="466"/>
        <v>-0.490001045849708</v>
      </c>
      <c r="V331" s="21">
        <v>0.0245</v>
      </c>
      <c r="W331" s="2">
        <f t="shared" si="467"/>
        <v>-0.00406504065040647</v>
      </c>
      <c r="X331" s="25">
        <f t="shared" si="468"/>
        <v>-1.33848259858046</v>
      </c>
      <c r="Y331" s="21">
        <v>0.8625</v>
      </c>
      <c r="Z331" s="2">
        <f t="shared" si="469"/>
        <v>0.61668228678538</v>
      </c>
      <c r="AA331" s="25">
        <f t="shared" si="470"/>
        <v>0.623780990908572</v>
      </c>
    </row>
    <row r="332" spans="1:27">
      <c r="A332" s="8">
        <v>640000</v>
      </c>
      <c r="B332" s="8">
        <v>2020</v>
      </c>
      <c r="C332" s="1" t="s">
        <v>89</v>
      </c>
      <c r="D332" s="8">
        <v>181721</v>
      </c>
      <c r="E332" s="2">
        <f t="shared" si="471"/>
        <v>0.0915223084500614</v>
      </c>
      <c r="F332" s="25">
        <f t="shared" si="472"/>
        <v>-0.379938649935245</v>
      </c>
      <c r="G332" s="21">
        <v>361.455131353389</v>
      </c>
      <c r="H332" s="2">
        <f t="shared" si="457"/>
        <v>0.0503994304139219</v>
      </c>
      <c r="I332" s="25">
        <f t="shared" si="458"/>
        <v>-0.636380745231162</v>
      </c>
      <c r="J332" s="21">
        <v>38.5436</v>
      </c>
      <c r="K332" s="2">
        <f t="shared" si="459"/>
        <v>0.0195344014431913</v>
      </c>
      <c r="L332" s="25">
        <f t="shared" si="460"/>
        <v>-0.945446833513465</v>
      </c>
      <c r="M332" s="21">
        <v>123.3598</v>
      </c>
      <c r="N332" s="2">
        <f t="shared" si="461"/>
        <v>0.00224888896110764</v>
      </c>
      <c r="O332" s="25">
        <f t="shared" si="462"/>
        <v>-0.890685445900669</v>
      </c>
      <c r="P332" s="9">
        <v>269377.58</v>
      </c>
      <c r="Q332" s="2">
        <f t="shared" si="463"/>
        <v>0.12169645600198</v>
      </c>
      <c r="R332" s="25">
        <f t="shared" si="464"/>
        <v>-0.712799289000548</v>
      </c>
      <c r="S332" s="9">
        <v>1633</v>
      </c>
      <c r="T332" s="2">
        <f t="shared" si="465"/>
        <v>0.0315855969677827</v>
      </c>
      <c r="U332" s="25">
        <f t="shared" si="466"/>
        <v>-0.115186466238185</v>
      </c>
      <c r="V332" s="21">
        <v>0.0274</v>
      </c>
      <c r="W332" s="2">
        <f t="shared" si="467"/>
        <v>0.118367346938776</v>
      </c>
      <c r="X332" s="25">
        <f t="shared" si="468"/>
        <v>-0.333598736729143</v>
      </c>
      <c r="Y332" s="21">
        <v>1.1424</v>
      </c>
      <c r="Z332" s="2">
        <f t="shared" si="469"/>
        <v>0.324521739130435</v>
      </c>
      <c r="AA332" s="25">
        <f t="shared" si="470"/>
        <v>0.132425908024104</v>
      </c>
    </row>
    <row r="333" spans="1:27">
      <c r="A333" s="8">
        <v>640000</v>
      </c>
      <c r="B333" s="8">
        <v>2021</v>
      </c>
      <c r="C333" s="1" t="s">
        <v>89</v>
      </c>
      <c r="D333" s="8">
        <v>180747</v>
      </c>
      <c r="E333" s="2">
        <f t="shared" si="471"/>
        <v>-0.00535986484776108</v>
      </c>
      <c r="F333" s="25">
        <f t="shared" si="472"/>
        <v>-0.768821805585878</v>
      </c>
      <c r="G333" s="21">
        <v>395.734889194737</v>
      </c>
      <c r="H333" s="2">
        <f t="shared" si="457"/>
        <v>0.0948382105214414</v>
      </c>
      <c r="I333" s="25">
        <f t="shared" si="458"/>
        <v>-0.4807396431879</v>
      </c>
      <c r="J333" s="21">
        <v>42.571</v>
      </c>
      <c r="K333" s="2">
        <f t="shared" si="459"/>
        <v>0.104489461285401</v>
      </c>
      <c r="L333" s="25">
        <f t="shared" si="460"/>
        <v>-0.175398130167267</v>
      </c>
      <c r="M333" s="21">
        <v>127.1012</v>
      </c>
      <c r="N333" s="2">
        <f t="shared" si="461"/>
        <v>0.0303291672003358</v>
      </c>
      <c r="O333" s="25">
        <f t="shared" si="462"/>
        <v>-0.0845888400772951</v>
      </c>
      <c r="P333" s="9">
        <v>293839.04</v>
      </c>
      <c r="Q333" s="2">
        <f t="shared" si="463"/>
        <v>0.0908073344485461</v>
      </c>
      <c r="R333" s="25">
        <f t="shared" si="464"/>
        <v>-1.00621465220343</v>
      </c>
      <c r="S333" s="9">
        <v>1503</v>
      </c>
      <c r="T333" s="2">
        <f t="shared" si="465"/>
        <v>-0.0796080832823025</v>
      </c>
      <c r="U333" s="25">
        <f t="shared" si="466"/>
        <v>-1.43468068257053</v>
      </c>
      <c r="V333" s="21">
        <v>0.0324</v>
      </c>
      <c r="W333" s="2">
        <f t="shared" si="467"/>
        <v>0.182481751824817</v>
      </c>
      <c r="X333" s="25">
        <f t="shared" si="468"/>
        <v>0.192630736131984</v>
      </c>
      <c r="Y333" s="21">
        <v>0.1513</v>
      </c>
      <c r="Z333" s="2">
        <f t="shared" si="469"/>
        <v>-0.867559523809524</v>
      </c>
      <c r="AA333" s="25">
        <f t="shared" si="470"/>
        <v>-1.87241421312964</v>
      </c>
    </row>
    <row r="334" spans="1:27">
      <c r="A334" s="8">
        <v>650000</v>
      </c>
      <c r="B334" s="8">
        <v>2011</v>
      </c>
      <c r="C334" s="1" t="s">
        <v>90</v>
      </c>
      <c r="D334" s="8">
        <v>53874</v>
      </c>
      <c r="E334" s="10">
        <f>AVERAGE(E335:E344)</f>
        <v>0.189460524271595</v>
      </c>
      <c r="F334" s="11">
        <f>STDEVP(E335:E344)</f>
        <v>0.276857374889223</v>
      </c>
      <c r="G334" s="21">
        <v>79.41</v>
      </c>
      <c r="H334" s="10">
        <f>AVERAGE(H335:H344)</f>
        <v>0.209542212295361</v>
      </c>
      <c r="I334" s="11">
        <f>STDEVP(H335:H344)</f>
        <v>0.253386445437616</v>
      </c>
      <c r="J334" s="21">
        <v>25.2372</v>
      </c>
      <c r="K334" s="10">
        <f>AVERAGE(K335:K344)</f>
        <v>0.0416799163911468</v>
      </c>
      <c r="L334" s="11">
        <f>STDEVP(K335:K344)</f>
        <v>0.0808717608637366</v>
      </c>
      <c r="M334" s="21">
        <v>127.2727</v>
      </c>
      <c r="N334" s="10">
        <f>AVERAGE(N335:N344)</f>
        <v>0.0392080580897447</v>
      </c>
      <c r="O334" s="11">
        <f>STDEVP(N335:N344)</f>
        <v>0.0822912688817422</v>
      </c>
      <c r="P334" s="9">
        <v>306342.3</v>
      </c>
      <c r="Q334" s="10">
        <f>AVERAGE(Q335:Q344)</f>
        <v>0.186282114696665</v>
      </c>
      <c r="R334" s="11">
        <f>STDEVP(Q335:Q344)</f>
        <v>0.161949190346496</v>
      </c>
      <c r="S334" s="9">
        <v>3709</v>
      </c>
      <c r="T334" s="10">
        <f>AVERAGE(T335:T344)</f>
        <v>0.060131138474995</v>
      </c>
      <c r="U334" s="11">
        <f>STDEVP(T335:T344)</f>
        <v>0.0835953338578886</v>
      </c>
      <c r="V334" s="21">
        <v>0.0716</v>
      </c>
      <c r="W334" s="10">
        <f>AVERAGE(W335:W344)</f>
        <v>0.0647562048762109</v>
      </c>
      <c r="X334" s="11">
        <f>STDEVP(W335:W344)</f>
        <v>0.0391101756676461</v>
      </c>
      <c r="Y334" s="21">
        <v>0.2156</v>
      </c>
      <c r="Z334" s="10">
        <f>AVERAGE(Z335:Z344)</f>
        <v>0.177070068807337</v>
      </c>
      <c r="AA334" s="11">
        <f>STDEVP(Z335:Z344)</f>
        <v>0.477350611589013</v>
      </c>
    </row>
    <row r="335" spans="1:27">
      <c r="A335" s="8">
        <v>650000</v>
      </c>
      <c r="B335" s="8">
        <v>2012</v>
      </c>
      <c r="C335" s="1" t="s">
        <v>90</v>
      </c>
      <c r="D335" s="8">
        <v>68131</v>
      </c>
      <c r="E335" s="2">
        <f>D335/D334-1</f>
        <v>0.264636002524409</v>
      </c>
      <c r="F335" s="25">
        <f>STANDARDIZE(E335,E$334,F$334)</f>
        <v>0.271531427627287</v>
      </c>
      <c r="G335" s="21">
        <v>150.65</v>
      </c>
      <c r="H335" s="2">
        <f t="shared" ref="H335:H344" si="473">G335/G334-1</f>
        <v>0.897116232212568</v>
      </c>
      <c r="I335" s="25">
        <f t="shared" ref="I335:I344" si="474">STANDARDIZE(H335,H$334,I$334)</f>
        <v>2.71353907163313</v>
      </c>
      <c r="J335" s="21">
        <v>22.796</v>
      </c>
      <c r="K335" s="2">
        <f t="shared" ref="K335:K344" si="475">J335/J334-1</f>
        <v>-0.0967302236381216</v>
      </c>
      <c r="L335" s="25">
        <f t="shared" ref="L335:L344" si="476">STANDARDIZE(K335,K$334,L$334)</f>
        <v>-1.71147676952997</v>
      </c>
      <c r="M335" s="21">
        <v>152.4543</v>
      </c>
      <c r="N335" s="2">
        <f t="shared" ref="N335:N344" si="477">M335/M334-1</f>
        <v>0.197855470969029</v>
      </c>
      <c r="O335" s="25">
        <f t="shared" ref="O335:O344" si="478">STANDARDIZE(N335,N$334,O$334)</f>
        <v>1.92787661479945</v>
      </c>
      <c r="P335" s="9">
        <v>370667.03</v>
      </c>
      <c r="Q335" s="2">
        <f t="shared" ref="Q335:Q344" si="479">P335/P334-1</f>
        <v>0.209976650302619</v>
      </c>
      <c r="R335" s="25">
        <f t="shared" ref="R335:R344" si="480">STANDARDIZE(Q335,Q$334,R$334)</f>
        <v>0.146308453628316</v>
      </c>
      <c r="S335" s="9">
        <v>4122</v>
      </c>
      <c r="T335" s="2">
        <f t="shared" ref="T335:T344" si="481">S335/S334-1</f>
        <v>0.111350768401186</v>
      </c>
      <c r="U335" s="25">
        <f t="shared" ref="U335:U344" si="482">STANDARDIZE(T335,T$334,U$334)</f>
        <v>0.612709197540431</v>
      </c>
      <c r="V335" s="21">
        <v>0.0733</v>
      </c>
      <c r="W335" s="2">
        <f t="shared" ref="W335:W344" si="483">V335/V334-1</f>
        <v>0.0237430167597765</v>
      </c>
      <c r="X335" s="25">
        <f t="shared" ref="X335:X344" si="484">STANDARDIZE(W335,W$334,X$334)</f>
        <v>-1.0486577320685</v>
      </c>
      <c r="Y335" s="21">
        <v>0.2353</v>
      </c>
      <c r="Z335" s="2">
        <f t="shared" ref="Z335:Z344" si="485">Y335/Y334-1</f>
        <v>0.0913729128014842</v>
      </c>
      <c r="AA335" s="25">
        <f t="shared" ref="AA335:AA344" si="486">STANDARDIZE(Z335,Z$334,AA$334)</f>
        <v>-0.179526649647694</v>
      </c>
    </row>
    <row r="336" spans="1:27">
      <c r="A336" s="8">
        <v>650000</v>
      </c>
      <c r="B336" s="8">
        <v>2013</v>
      </c>
      <c r="C336" s="1" t="s">
        <v>90</v>
      </c>
      <c r="D336" s="8">
        <v>129399</v>
      </c>
      <c r="E336" s="2">
        <f t="shared" ref="E336:E344" si="487">D336/D335-1</f>
        <v>0.89926758744184</v>
      </c>
      <c r="F336" s="25">
        <f t="shared" ref="F336:F344" si="488">STANDARDIZE(E336,E$334,F$334)</f>
        <v>2.56380045304646</v>
      </c>
      <c r="G336" s="21">
        <v>215.62</v>
      </c>
      <c r="H336" s="2">
        <f t="shared" si="473"/>
        <v>0.43126452041155</v>
      </c>
      <c r="I336" s="25">
        <f t="shared" si="474"/>
        <v>0.875036183301987</v>
      </c>
      <c r="J336" s="21">
        <v>22.6071</v>
      </c>
      <c r="K336" s="2">
        <f t="shared" si="475"/>
        <v>-0.00828654149850849</v>
      </c>
      <c r="L336" s="25">
        <f t="shared" si="476"/>
        <v>-0.617848026999751</v>
      </c>
      <c r="M336" s="21">
        <v>158.7671</v>
      </c>
      <c r="N336" s="2">
        <f t="shared" si="477"/>
        <v>0.0414078186053133</v>
      </c>
      <c r="O336" s="25">
        <f t="shared" si="478"/>
        <v>0.0267313962399804</v>
      </c>
      <c r="P336" s="9">
        <v>432624.5</v>
      </c>
      <c r="Q336" s="2">
        <f t="shared" si="479"/>
        <v>0.167151283997392</v>
      </c>
      <c r="R336" s="25">
        <f t="shared" si="480"/>
        <v>-0.118128597360333</v>
      </c>
      <c r="S336" s="9">
        <v>5162</v>
      </c>
      <c r="T336" s="2">
        <f t="shared" si="481"/>
        <v>0.252304706453178</v>
      </c>
      <c r="U336" s="25">
        <f t="shared" si="482"/>
        <v>2.29885520051725</v>
      </c>
      <c r="V336" s="21">
        <v>0.0784</v>
      </c>
      <c r="W336" s="2">
        <f t="shared" si="483"/>
        <v>0.0695770804911322</v>
      </c>
      <c r="X336" s="25">
        <f t="shared" si="484"/>
        <v>0.123263972422128</v>
      </c>
      <c r="Y336" s="21">
        <v>0.2795</v>
      </c>
      <c r="Z336" s="2">
        <f t="shared" si="485"/>
        <v>0.187845303867403</v>
      </c>
      <c r="AA336" s="25">
        <f t="shared" si="486"/>
        <v>0.0225729993813082</v>
      </c>
    </row>
    <row r="337" spans="1:27">
      <c r="A337" s="8">
        <v>650000</v>
      </c>
      <c r="B337" s="8">
        <v>2014</v>
      </c>
      <c r="C337" s="1" t="s">
        <v>90</v>
      </c>
      <c r="D337" s="8">
        <v>187359</v>
      </c>
      <c r="E337" s="2">
        <f t="shared" si="487"/>
        <v>0.44791690816776</v>
      </c>
      <c r="F337" s="25">
        <f t="shared" si="488"/>
        <v>0.933536207946705</v>
      </c>
      <c r="G337" s="21">
        <v>235.36</v>
      </c>
      <c r="H337" s="2">
        <f t="shared" si="473"/>
        <v>0.0915499489843243</v>
      </c>
      <c r="I337" s="25">
        <f t="shared" si="474"/>
        <v>-0.465661306812431</v>
      </c>
      <c r="J337" s="21">
        <v>22.2202</v>
      </c>
      <c r="K337" s="2">
        <f t="shared" si="475"/>
        <v>-0.0171140924753728</v>
      </c>
      <c r="L337" s="25">
        <f t="shared" si="476"/>
        <v>-0.727002951816315</v>
      </c>
      <c r="M337" s="21">
        <v>187.766</v>
      </c>
      <c r="N337" s="2">
        <f t="shared" si="477"/>
        <v>0.182650561734767</v>
      </c>
      <c r="O337" s="25">
        <f t="shared" si="478"/>
        <v>1.74310720437619</v>
      </c>
      <c r="P337" s="9">
        <v>527301.19</v>
      </c>
      <c r="Q337" s="2">
        <f t="shared" si="479"/>
        <v>0.218842645296325</v>
      </c>
      <c r="R337" s="25">
        <f t="shared" si="480"/>
        <v>0.201053988167494</v>
      </c>
      <c r="S337" s="9">
        <v>5858</v>
      </c>
      <c r="T337" s="2">
        <f t="shared" si="481"/>
        <v>0.134831460674157</v>
      </c>
      <c r="U337" s="25">
        <f t="shared" si="482"/>
        <v>0.893594399971563</v>
      </c>
      <c r="V337" s="21">
        <v>0.0808</v>
      </c>
      <c r="W337" s="2">
        <f t="shared" si="483"/>
        <v>0.0306122448979591</v>
      </c>
      <c r="X337" s="25">
        <f t="shared" si="484"/>
        <v>-0.873019857246446</v>
      </c>
      <c r="Y337" s="21">
        <v>0.3163</v>
      </c>
      <c r="Z337" s="2">
        <f t="shared" si="485"/>
        <v>0.131663685152057</v>
      </c>
      <c r="AA337" s="25">
        <f t="shared" si="486"/>
        <v>-0.0951216622602215</v>
      </c>
    </row>
    <row r="338" spans="1:27">
      <c r="A338" s="8">
        <v>650000</v>
      </c>
      <c r="B338" s="8">
        <v>2015</v>
      </c>
      <c r="C338" s="1" t="s">
        <v>90</v>
      </c>
      <c r="D338" s="8">
        <v>197292</v>
      </c>
      <c r="E338" s="2">
        <f t="shared" si="487"/>
        <v>0.0530158679326853</v>
      </c>
      <c r="F338" s="25">
        <f t="shared" si="488"/>
        <v>-0.4928337429823</v>
      </c>
      <c r="G338" s="21">
        <v>276.38</v>
      </c>
      <c r="H338" s="2">
        <f t="shared" si="473"/>
        <v>0.174286199864038</v>
      </c>
      <c r="I338" s="25">
        <f t="shared" si="474"/>
        <v>-0.139139299146147</v>
      </c>
      <c r="J338" s="21">
        <v>22.4817</v>
      </c>
      <c r="K338" s="2">
        <f t="shared" si="475"/>
        <v>0.0117685709399555</v>
      </c>
      <c r="L338" s="25">
        <f t="shared" si="476"/>
        <v>-0.369861434099227</v>
      </c>
      <c r="M338" s="21">
        <v>180.2742</v>
      </c>
      <c r="N338" s="2">
        <f t="shared" si="477"/>
        <v>-0.0398996623456855</v>
      </c>
      <c r="O338" s="25">
        <f t="shared" si="478"/>
        <v>-0.961313654661384</v>
      </c>
      <c r="P338" s="9">
        <v>631259.12</v>
      </c>
      <c r="Q338" s="2">
        <f t="shared" si="479"/>
        <v>0.197150948967136</v>
      </c>
      <c r="R338" s="25">
        <f t="shared" si="480"/>
        <v>0.0671126187615773</v>
      </c>
      <c r="S338" s="9">
        <v>6258.03</v>
      </c>
      <c r="T338" s="2">
        <f t="shared" si="481"/>
        <v>0.0682878115397747</v>
      </c>
      <c r="U338" s="25">
        <f t="shared" si="482"/>
        <v>0.0975733056900761</v>
      </c>
      <c r="V338" s="21">
        <v>0.0875</v>
      </c>
      <c r="W338" s="2">
        <f t="shared" si="483"/>
        <v>0.0829207920792079</v>
      </c>
      <c r="X338" s="25">
        <f t="shared" si="484"/>
        <v>0.464446576700591</v>
      </c>
      <c r="Y338" s="21">
        <v>0.422</v>
      </c>
      <c r="Z338" s="2">
        <f t="shared" si="485"/>
        <v>0.33417641479608</v>
      </c>
      <c r="AA338" s="25">
        <f t="shared" si="486"/>
        <v>0.329121493037924</v>
      </c>
    </row>
    <row r="339" spans="1:27">
      <c r="A339" s="8">
        <v>650000</v>
      </c>
      <c r="B339" s="8">
        <v>2016</v>
      </c>
      <c r="C339" s="1" t="s">
        <v>90</v>
      </c>
      <c r="D339" s="8">
        <v>197604</v>
      </c>
      <c r="E339" s="2">
        <f t="shared" si="487"/>
        <v>0.00158141232285147</v>
      </c>
      <c r="F339" s="25">
        <f t="shared" si="488"/>
        <v>-0.678613354706257</v>
      </c>
      <c r="G339" s="21">
        <v>286.37048238279</v>
      </c>
      <c r="H339" s="2">
        <f t="shared" si="473"/>
        <v>0.0361476314595484</v>
      </c>
      <c r="I339" s="25">
        <f t="shared" si="474"/>
        <v>-0.684308825345209</v>
      </c>
      <c r="J339" s="21">
        <v>21.6765</v>
      </c>
      <c r="K339" s="2">
        <f t="shared" si="475"/>
        <v>-0.0358157968481031</v>
      </c>
      <c r="L339" s="25">
        <f t="shared" si="476"/>
        <v>-0.958254307950892</v>
      </c>
      <c r="M339" s="21">
        <v>176.2642</v>
      </c>
      <c r="N339" s="2">
        <f t="shared" si="477"/>
        <v>-0.0222438929142386</v>
      </c>
      <c r="O339" s="25">
        <f t="shared" si="478"/>
        <v>-0.746761495345194</v>
      </c>
      <c r="P339" s="9">
        <v>771263.84</v>
      </c>
      <c r="Q339" s="2">
        <f t="shared" si="479"/>
        <v>0.221786451180301</v>
      </c>
      <c r="R339" s="25">
        <f t="shared" si="480"/>
        <v>0.219231330565304</v>
      </c>
      <c r="S339" s="9">
        <v>6375.03</v>
      </c>
      <c r="T339" s="2">
        <f t="shared" si="481"/>
        <v>0.0186959794056596</v>
      </c>
      <c r="U339" s="25">
        <f t="shared" si="482"/>
        <v>-0.495663539543664</v>
      </c>
      <c r="V339" s="21">
        <v>0.0874</v>
      </c>
      <c r="W339" s="2">
        <f t="shared" si="483"/>
        <v>-0.001142857142857</v>
      </c>
      <c r="X339" s="25">
        <f t="shared" si="484"/>
        <v>-1.68495949951928</v>
      </c>
      <c r="Y339" s="21">
        <v>0.2702</v>
      </c>
      <c r="Z339" s="2">
        <f t="shared" si="485"/>
        <v>-0.359715639810427</v>
      </c>
      <c r="AA339" s="25">
        <f t="shared" si="486"/>
        <v>-1.1245103611178</v>
      </c>
    </row>
    <row r="340" spans="1:27">
      <c r="A340" s="8">
        <v>650000</v>
      </c>
      <c r="B340" s="8">
        <v>2017</v>
      </c>
      <c r="C340" s="1" t="s">
        <v>90</v>
      </c>
      <c r="D340" s="8">
        <v>228641</v>
      </c>
      <c r="E340" s="2">
        <f t="shared" si="487"/>
        <v>0.157066658569665</v>
      </c>
      <c r="F340" s="25">
        <f t="shared" si="488"/>
        <v>-0.117005608808115</v>
      </c>
      <c r="G340" s="21">
        <v>329.943803306312</v>
      </c>
      <c r="H340" s="2">
        <f t="shared" si="473"/>
        <v>0.15215716564418</v>
      </c>
      <c r="I340" s="25">
        <f t="shared" si="474"/>
        <v>-0.226472440355179</v>
      </c>
      <c r="J340" s="21">
        <v>24.6992</v>
      </c>
      <c r="K340" s="2">
        <f t="shared" si="475"/>
        <v>0.139445943763984</v>
      </c>
      <c r="L340" s="25">
        <f t="shared" si="476"/>
        <v>1.2089019248334</v>
      </c>
      <c r="M340" s="21">
        <v>171.0164</v>
      </c>
      <c r="N340" s="2">
        <f t="shared" si="477"/>
        <v>-0.0297723530926869</v>
      </c>
      <c r="O340" s="25">
        <f t="shared" si="478"/>
        <v>-0.838247023284582</v>
      </c>
      <c r="P340" s="9">
        <v>885342.89</v>
      </c>
      <c r="Q340" s="2">
        <f t="shared" si="479"/>
        <v>0.147911835202854</v>
      </c>
      <c r="R340" s="25">
        <f t="shared" si="480"/>
        <v>-0.236927887146069</v>
      </c>
      <c r="S340" s="9">
        <v>6375.03</v>
      </c>
      <c r="T340" s="2">
        <f t="shared" si="481"/>
        <v>0</v>
      </c>
      <c r="U340" s="25">
        <f t="shared" si="482"/>
        <v>-0.719312139804566</v>
      </c>
      <c r="V340" s="21">
        <v>0.0952</v>
      </c>
      <c r="W340" s="2">
        <f t="shared" si="483"/>
        <v>0.0892448512585813</v>
      </c>
      <c r="X340" s="25">
        <f t="shared" si="484"/>
        <v>0.626145139067443</v>
      </c>
      <c r="Y340" s="21">
        <v>0.3968</v>
      </c>
      <c r="Z340" s="2">
        <f t="shared" si="485"/>
        <v>0.468541820873427</v>
      </c>
      <c r="AA340" s="25">
        <f t="shared" si="486"/>
        <v>0.610603076627122</v>
      </c>
    </row>
    <row r="341" spans="1:27">
      <c r="A341" s="8">
        <v>650000</v>
      </c>
      <c r="B341" s="8">
        <v>2018</v>
      </c>
      <c r="C341" s="1" t="s">
        <v>90</v>
      </c>
      <c r="D341" s="8">
        <v>236199</v>
      </c>
      <c r="E341" s="2">
        <f t="shared" si="487"/>
        <v>0.0330561885226184</v>
      </c>
      <c r="F341" s="25">
        <f t="shared" si="488"/>
        <v>-0.564927467839921</v>
      </c>
      <c r="G341" s="21">
        <v>368.536983429645</v>
      </c>
      <c r="H341" s="2">
        <f t="shared" si="473"/>
        <v>0.11696894967142</v>
      </c>
      <c r="I341" s="25">
        <f t="shared" si="474"/>
        <v>-0.365344177996818</v>
      </c>
      <c r="J341" s="21">
        <v>29.1423</v>
      </c>
      <c r="K341" s="2">
        <f t="shared" si="475"/>
        <v>0.179888417438621</v>
      </c>
      <c r="L341" s="25">
        <f t="shared" si="476"/>
        <v>1.70898345196596</v>
      </c>
      <c r="M341" s="21">
        <v>182.9015</v>
      </c>
      <c r="N341" s="2">
        <f t="shared" si="477"/>
        <v>0.0694968435775749</v>
      </c>
      <c r="O341" s="25">
        <f t="shared" si="478"/>
        <v>0.368068033212092</v>
      </c>
      <c r="P341" s="9">
        <v>1386370.59</v>
      </c>
      <c r="Q341" s="2">
        <f t="shared" si="479"/>
        <v>0.565913733152587</v>
      </c>
      <c r="R341" s="25">
        <f t="shared" si="480"/>
        <v>2.3441402679673</v>
      </c>
      <c r="S341" s="9">
        <v>6769.03</v>
      </c>
      <c r="T341" s="2">
        <f t="shared" si="481"/>
        <v>0.0618036307280123</v>
      </c>
      <c r="U341" s="25">
        <f t="shared" si="482"/>
        <v>0.0200070048869065</v>
      </c>
      <c r="V341" s="21">
        <v>0.1025</v>
      </c>
      <c r="W341" s="2">
        <f t="shared" si="483"/>
        <v>0.0766806722689075</v>
      </c>
      <c r="X341" s="25">
        <f t="shared" si="484"/>
        <v>0.304894242716509</v>
      </c>
      <c r="Y341" s="21">
        <v>0.8008</v>
      </c>
      <c r="Z341" s="2">
        <f t="shared" si="485"/>
        <v>1.01814516129032</v>
      </c>
      <c r="AA341" s="25">
        <f t="shared" si="486"/>
        <v>1.76196504636959</v>
      </c>
    </row>
    <row r="342" spans="1:27">
      <c r="A342" s="8">
        <v>650000</v>
      </c>
      <c r="B342" s="8">
        <v>2019</v>
      </c>
      <c r="C342" s="1" t="s">
        <v>90</v>
      </c>
      <c r="D342" s="8">
        <v>225018</v>
      </c>
      <c r="E342" s="2">
        <f t="shared" si="487"/>
        <v>-0.0473372029517483</v>
      </c>
      <c r="F342" s="25">
        <f t="shared" si="488"/>
        <v>-0.855305831452355</v>
      </c>
      <c r="G342" s="21">
        <v>399.002577470831</v>
      </c>
      <c r="H342" s="2">
        <f t="shared" si="473"/>
        <v>0.0826663141312709</v>
      </c>
      <c r="I342" s="25">
        <f t="shared" si="474"/>
        <v>-0.500720936137555</v>
      </c>
      <c r="J342" s="21">
        <v>31.4201</v>
      </c>
      <c r="K342" s="2">
        <f t="shared" si="475"/>
        <v>0.078161298181681</v>
      </c>
      <c r="L342" s="25">
        <f t="shared" si="476"/>
        <v>0.451101613231877</v>
      </c>
      <c r="M342" s="21">
        <v>183.5525</v>
      </c>
      <c r="N342" s="2">
        <f t="shared" si="477"/>
        <v>0.00355929284341583</v>
      </c>
      <c r="O342" s="25">
        <f t="shared" si="478"/>
        <v>-0.433202279303268</v>
      </c>
      <c r="P342" s="9">
        <v>1194424.33</v>
      </c>
      <c r="Q342" s="2">
        <f t="shared" si="479"/>
        <v>-0.13845234555935</v>
      </c>
      <c r="R342" s="25">
        <f t="shared" si="480"/>
        <v>-2.00516260415526</v>
      </c>
      <c r="S342" s="9">
        <v>6918.03</v>
      </c>
      <c r="T342" s="2">
        <f t="shared" si="481"/>
        <v>0.022012016492762</v>
      </c>
      <c r="U342" s="25">
        <f t="shared" si="482"/>
        <v>-0.455995810089534</v>
      </c>
      <c r="V342" s="21">
        <v>0.1086</v>
      </c>
      <c r="W342" s="2">
        <f t="shared" si="483"/>
        <v>0.0595121951219513</v>
      </c>
      <c r="X342" s="25">
        <f t="shared" si="484"/>
        <v>-0.134083001795304</v>
      </c>
      <c r="Y342" s="21">
        <v>1.2247</v>
      </c>
      <c r="Z342" s="2">
        <f t="shared" si="485"/>
        <v>0.529345654345654</v>
      </c>
      <c r="AA342" s="25">
        <f t="shared" si="486"/>
        <v>0.737980798569957</v>
      </c>
    </row>
    <row r="343" spans="1:27">
      <c r="A343" s="8">
        <v>650000</v>
      </c>
      <c r="B343" s="8">
        <v>2020</v>
      </c>
      <c r="C343" s="1" t="s">
        <v>90</v>
      </c>
      <c r="D343" s="8">
        <v>251797</v>
      </c>
      <c r="E343" s="2">
        <f t="shared" si="487"/>
        <v>0.119008257117208</v>
      </c>
      <c r="F343" s="25">
        <f t="shared" si="488"/>
        <v>-0.254471339918529</v>
      </c>
      <c r="G343" s="21">
        <v>417.875399830429</v>
      </c>
      <c r="H343" s="2">
        <f t="shared" si="473"/>
        <v>0.0473000011158518</v>
      </c>
      <c r="I343" s="25">
        <f t="shared" si="474"/>
        <v>-0.640295541063004</v>
      </c>
      <c r="J343" s="21">
        <v>34.1389</v>
      </c>
      <c r="K343" s="2">
        <f t="shared" si="475"/>
        <v>0.0865305966562804</v>
      </c>
      <c r="L343" s="25">
        <f t="shared" si="476"/>
        <v>0.554590128694044</v>
      </c>
      <c r="M343" s="21">
        <v>178.4559</v>
      </c>
      <c r="N343" s="2">
        <f t="shared" si="477"/>
        <v>-0.0277664428433282</v>
      </c>
      <c r="O343" s="25">
        <f t="shared" si="478"/>
        <v>-0.813871287236068</v>
      </c>
      <c r="P343" s="9">
        <v>1402369.98</v>
      </c>
      <c r="Q343" s="2">
        <f t="shared" si="479"/>
        <v>0.174096964351019</v>
      </c>
      <c r="R343" s="25">
        <f t="shared" si="480"/>
        <v>-0.0752405758841761</v>
      </c>
      <c r="S343" s="9">
        <v>6618.03</v>
      </c>
      <c r="T343" s="2">
        <f t="shared" si="481"/>
        <v>-0.0433649463792438</v>
      </c>
      <c r="U343" s="25">
        <f t="shared" si="482"/>
        <v>-1.23806054809448</v>
      </c>
      <c r="V343" s="21">
        <v>0.1247</v>
      </c>
      <c r="W343" s="2">
        <f t="shared" si="483"/>
        <v>0.148250460405157</v>
      </c>
      <c r="X343" s="25">
        <f t="shared" si="484"/>
        <v>2.13484736653884</v>
      </c>
      <c r="Y343" s="21">
        <v>1.4836</v>
      </c>
      <c r="Z343" s="2">
        <f t="shared" si="485"/>
        <v>0.211398709888136</v>
      </c>
      <c r="AA343" s="25">
        <f t="shared" si="486"/>
        <v>0.0719149410252662</v>
      </c>
    </row>
    <row r="344" spans="1:27">
      <c r="A344" s="8">
        <v>650000</v>
      </c>
      <c r="B344" s="8">
        <v>2021</v>
      </c>
      <c r="C344" s="1" t="s">
        <v>90</v>
      </c>
      <c r="D344" s="8">
        <v>243335</v>
      </c>
      <c r="E344" s="2">
        <f t="shared" si="487"/>
        <v>-0.0336064369313376</v>
      </c>
      <c r="F344" s="25">
        <f t="shared" si="488"/>
        <v>-0.805710742912977</v>
      </c>
      <c r="G344" s="21">
        <v>445.440617214179</v>
      </c>
      <c r="H344" s="2">
        <f t="shared" si="473"/>
        <v>0.0659651594588622</v>
      </c>
      <c r="I344" s="25">
        <f t="shared" si="474"/>
        <v>-0.566632728078772</v>
      </c>
      <c r="J344" s="21">
        <v>36.8342</v>
      </c>
      <c r="K344" s="2">
        <f t="shared" si="475"/>
        <v>0.0789509913910524</v>
      </c>
      <c r="L344" s="25">
        <f t="shared" si="476"/>
        <v>0.460866371670883</v>
      </c>
      <c r="M344" s="21">
        <v>181.4527</v>
      </c>
      <c r="N344" s="2">
        <f t="shared" si="477"/>
        <v>0.016792944363285</v>
      </c>
      <c r="O344" s="25">
        <f t="shared" si="478"/>
        <v>-0.272387508797216</v>
      </c>
      <c r="P344" s="9">
        <v>1540423.46</v>
      </c>
      <c r="Q344" s="2">
        <f t="shared" si="479"/>
        <v>0.0984429800757713</v>
      </c>
      <c r="R344" s="25">
        <f t="shared" si="480"/>
        <v>-0.54238699454415</v>
      </c>
      <c r="S344" s="9">
        <v>6455.16</v>
      </c>
      <c r="T344" s="2">
        <f t="shared" si="481"/>
        <v>-0.0246100425655369</v>
      </c>
      <c r="U344" s="25">
        <f t="shared" si="482"/>
        <v>-1.01370707107398</v>
      </c>
      <c r="V344" s="21">
        <v>0.1332</v>
      </c>
      <c r="W344" s="2">
        <f t="shared" si="483"/>
        <v>0.0681635926222937</v>
      </c>
      <c r="X344" s="25">
        <f t="shared" si="484"/>
        <v>0.087122793184013</v>
      </c>
      <c r="Y344" s="21">
        <v>0.2343</v>
      </c>
      <c r="Z344" s="2">
        <f t="shared" si="485"/>
        <v>-0.842073335130763</v>
      </c>
      <c r="AA344" s="25">
        <f t="shared" si="486"/>
        <v>-2.13499968198545</v>
      </c>
    </row>
  </sheetData>
  <mergeCells count="13">
    <mergeCell ref="D1:F1"/>
    <mergeCell ref="G1:I1"/>
    <mergeCell ref="J1:O1"/>
    <mergeCell ref="P1:U1"/>
    <mergeCell ref="V1:AA1"/>
    <mergeCell ref="D2:F2"/>
    <mergeCell ref="G2:I2"/>
    <mergeCell ref="J2:L2"/>
    <mergeCell ref="M2:O2"/>
    <mergeCell ref="P2:R2"/>
    <mergeCell ref="S2:U2"/>
    <mergeCell ref="V2:X2"/>
    <mergeCell ref="Y2:AA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44"/>
  <sheetViews>
    <sheetView tabSelected="1" workbookViewId="0">
      <selection activeCell="A1" sqref="$A1:$XFD1048576"/>
    </sheetView>
  </sheetViews>
  <sheetFormatPr defaultColWidth="9.14285714285714" defaultRowHeight="13.5"/>
  <cols>
    <col min="1" max="1" width="15" style="1" customWidth="1"/>
    <col min="2" max="2" width="6.14285714285714" style="1" customWidth="1"/>
    <col min="3" max="3" width="8" style="1" customWidth="1"/>
    <col min="4" max="4" width="10.7142857142857" style="1" customWidth="1"/>
    <col min="5" max="5" width="8" style="2" customWidth="1"/>
    <col min="6" max="6" width="15.8571428571429" style="1" customWidth="1"/>
    <col min="7" max="7" width="8.42857142857143" style="1" customWidth="1"/>
    <col min="8" max="8" width="8" style="2" customWidth="1"/>
    <col min="9" max="9" width="15.8571428571429" style="1" customWidth="1"/>
    <col min="10" max="10" width="8" style="1" customWidth="1"/>
    <col min="11" max="11" width="8.42857142857143" style="3" customWidth="1"/>
    <col min="12" max="12" width="15.8571428571429" style="1" customWidth="1"/>
    <col min="13" max="13" width="8.42857142857143" style="1" customWidth="1"/>
    <col min="14" max="14" width="8" style="2" customWidth="1"/>
    <col min="15" max="15" width="15.8571428571429" style="1" customWidth="1"/>
    <col min="16" max="16" width="14.5714285714286" style="1" customWidth="1"/>
    <col min="17" max="17" width="8" style="2" customWidth="1"/>
    <col min="18" max="18" width="15.8571428571429" style="1" customWidth="1"/>
    <col min="19" max="19" width="13.4285714285714" style="1" customWidth="1"/>
    <col min="20" max="20" width="8" style="2" customWidth="1"/>
    <col min="21" max="21" width="15.8571428571429" style="1" customWidth="1"/>
    <col min="22" max="22" width="8.42857142857143" style="1" customWidth="1"/>
    <col min="23" max="23" width="8" style="2" customWidth="1"/>
    <col min="24" max="24" width="15.8571428571429" style="1" customWidth="1"/>
    <col min="25" max="25" width="9.57142857142857" style="1" customWidth="1"/>
    <col min="26" max="26" width="8" style="2" customWidth="1"/>
    <col min="27" max="27" width="15.8571428571429" style="1" customWidth="1"/>
    <col min="28" max="28" width="8" style="1" customWidth="1"/>
    <col min="29" max="29" width="8" style="2" customWidth="1"/>
    <col min="30" max="30" width="15.8571428571429" style="1" customWidth="1"/>
    <col min="31" max="31" width="10.7142857142857" style="1" customWidth="1"/>
    <col min="32" max="32" width="8" style="2" customWidth="1"/>
    <col min="33" max="33" width="15.8571428571429" style="1" customWidth="1"/>
    <col min="34" max="42" width="8" style="1" customWidth="1"/>
    <col min="43" max="16384" width="9.14285714285714" style="1"/>
  </cols>
  <sheetData>
    <row r="1" spans="1:33">
      <c r="A1" s="4" t="s">
        <v>52</v>
      </c>
      <c r="B1" s="4" t="s">
        <v>53</v>
      </c>
      <c r="C1" s="4" t="s">
        <v>54</v>
      </c>
      <c r="D1" s="5" t="s">
        <v>27</v>
      </c>
      <c r="E1" s="5"/>
      <c r="F1" s="5"/>
      <c r="G1" s="5"/>
      <c r="H1" s="5"/>
      <c r="I1" s="5"/>
      <c r="J1" s="5" t="s">
        <v>32</v>
      </c>
      <c r="K1" s="5"/>
      <c r="L1" s="5"/>
      <c r="M1" s="5"/>
      <c r="N1" s="5"/>
      <c r="O1" s="5"/>
      <c r="P1" s="5" t="s">
        <v>37</v>
      </c>
      <c r="Q1" s="5"/>
      <c r="R1" s="5"/>
      <c r="S1" s="5"/>
      <c r="T1" s="5"/>
      <c r="U1" s="5"/>
      <c r="V1" s="5" t="s">
        <v>42</v>
      </c>
      <c r="W1" s="5"/>
      <c r="X1" s="5"/>
      <c r="Y1" s="5"/>
      <c r="Z1" s="5"/>
      <c r="AA1" s="5"/>
      <c r="AB1" s="5" t="s">
        <v>47</v>
      </c>
      <c r="AC1" s="5"/>
      <c r="AD1" s="5"/>
      <c r="AE1" s="5"/>
      <c r="AF1" s="5"/>
      <c r="AG1" s="5"/>
    </row>
    <row r="2" spans="4:33">
      <c r="D2" s="5" t="s">
        <v>91</v>
      </c>
      <c r="E2" s="6"/>
      <c r="F2" s="5"/>
      <c r="G2" s="5" t="s">
        <v>92</v>
      </c>
      <c r="H2" s="6"/>
      <c r="I2" s="5"/>
      <c r="J2" s="5" t="s">
        <v>34</v>
      </c>
      <c r="K2" s="13"/>
      <c r="L2" s="5"/>
      <c r="M2" s="6" t="s">
        <v>93</v>
      </c>
      <c r="N2" s="6"/>
      <c r="O2" s="6"/>
      <c r="P2" s="5" t="s">
        <v>94</v>
      </c>
      <c r="Q2" s="5"/>
      <c r="R2" s="5"/>
      <c r="S2" s="5" t="s">
        <v>95</v>
      </c>
      <c r="T2" s="5"/>
      <c r="U2" s="5"/>
      <c r="V2" s="5" t="s">
        <v>43</v>
      </c>
      <c r="W2" s="5"/>
      <c r="X2" s="5"/>
      <c r="Y2" s="5" t="s">
        <v>46</v>
      </c>
      <c r="Z2" s="5"/>
      <c r="AA2" s="5"/>
      <c r="AB2" s="5" t="s">
        <v>96</v>
      </c>
      <c r="AC2" s="5"/>
      <c r="AD2" s="5"/>
      <c r="AE2" s="5" t="s">
        <v>97</v>
      </c>
      <c r="AF2" s="5"/>
      <c r="AG2" s="5"/>
    </row>
    <row r="3" spans="4:42">
      <c r="D3" s="6" t="s">
        <v>57</v>
      </c>
      <c r="E3" s="7" t="s">
        <v>58</v>
      </c>
      <c r="F3" s="6" t="s">
        <v>59</v>
      </c>
      <c r="G3" s="6" t="s">
        <v>57</v>
      </c>
      <c r="H3" s="7" t="s">
        <v>58</v>
      </c>
      <c r="I3" s="6" t="s">
        <v>59</v>
      </c>
      <c r="J3" s="6" t="s">
        <v>57</v>
      </c>
      <c r="K3" s="14" t="s">
        <v>58</v>
      </c>
      <c r="L3" s="6" t="s">
        <v>59</v>
      </c>
      <c r="M3" s="6" t="s">
        <v>57</v>
      </c>
      <c r="N3" s="7" t="s">
        <v>58</v>
      </c>
      <c r="O3" s="6" t="s">
        <v>59</v>
      </c>
      <c r="P3" s="6" t="s">
        <v>57</v>
      </c>
      <c r="Q3" s="7" t="s">
        <v>58</v>
      </c>
      <c r="R3" s="6" t="s">
        <v>59</v>
      </c>
      <c r="S3" s="6" t="s">
        <v>57</v>
      </c>
      <c r="T3" s="7" t="s">
        <v>58</v>
      </c>
      <c r="U3" s="6" t="s">
        <v>59</v>
      </c>
      <c r="V3" s="6" t="s">
        <v>57</v>
      </c>
      <c r="W3" s="7" t="s">
        <v>58</v>
      </c>
      <c r="X3" s="6" t="s">
        <v>59</v>
      </c>
      <c r="Y3" s="6" t="s">
        <v>57</v>
      </c>
      <c r="Z3" s="7" t="s">
        <v>58</v>
      </c>
      <c r="AA3" s="6" t="s">
        <v>59</v>
      </c>
      <c r="AB3" s="6" t="s">
        <v>57</v>
      </c>
      <c r="AC3" s="7" t="s">
        <v>58</v>
      </c>
      <c r="AD3" s="6" t="s">
        <v>59</v>
      </c>
      <c r="AE3" s="6" t="s">
        <v>57</v>
      </c>
      <c r="AF3" s="7" t="s">
        <v>58</v>
      </c>
      <c r="AG3" s="6" t="s">
        <v>59</v>
      </c>
      <c r="AH3" s="6"/>
      <c r="AI3" s="7"/>
      <c r="AJ3" s="6"/>
      <c r="AK3" s="6"/>
      <c r="AL3" s="7"/>
      <c r="AM3" s="6"/>
      <c r="AN3" s="6"/>
      <c r="AO3" s="7"/>
      <c r="AP3" s="6"/>
    </row>
    <row r="4" spans="1:33">
      <c r="A4" s="8">
        <v>110000</v>
      </c>
      <c r="B4" s="8">
        <v>2011</v>
      </c>
      <c r="C4" s="1" t="s">
        <v>60</v>
      </c>
      <c r="D4" s="9">
        <v>1648538</v>
      </c>
      <c r="E4" s="10">
        <f>AVERAGE(E5:E14)</f>
        <v>0.0674051683659314</v>
      </c>
      <c r="F4" s="11">
        <f>STDEVP(E5:E14)</f>
        <v>0.0477936066910502</v>
      </c>
      <c r="G4" s="4">
        <v>49829</v>
      </c>
      <c r="H4" s="10">
        <f>AVERAGE(H5:H14)</f>
        <v>-0.0153893659232671</v>
      </c>
      <c r="I4" s="11">
        <f>STDEVP(H5:H14)</f>
        <v>0.0730814028013222</v>
      </c>
      <c r="J4" s="15">
        <v>86.2</v>
      </c>
      <c r="K4" s="10">
        <f>AVERAGE(K5:K14)</f>
        <v>0.00149845865262336</v>
      </c>
      <c r="L4" s="11">
        <f>STDEVP(K5:K14)</f>
        <v>0.00097649492120848</v>
      </c>
      <c r="M4" s="16">
        <v>0.033487915309942</v>
      </c>
      <c r="N4" s="10">
        <f>AVERAGE(N5:N14)</f>
        <v>-0.0675215755007184</v>
      </c>
      <c r="O4" s="11">
        <f>STDEVP(N5:N14)</f>
        <v>0.108530895166374</v>
      </c>
      <c r="P4" s="4">
        <v>2871.4</v>
      </c>
      <c r="Q4" s="10">
        <f>AVERAGE(Q5:Q14)</f>
        <v>0.0923893685340572</v>
      </c>
      <c r="R4" s="11">
        <f>STDEVP(Q5:Q14)</f>
        <v>0.0674379972036009</v>
      </c>
      <c r="S4" s="17">
        <v>1466.49642492339</v>
      </c>
      <c r="T4" s="10">
        <f>AVERAGE(T5:T14)</f>
        <v>0.810289894310659</v>
      </c>
      <c r="U4" s="11">
        <f>STDEVP(T5:T14)</f>
        <v>1.14144337848477</v>
      </c>
      <c r="V4" s="4">
        <v>8.868</v>
      </c>
      <c r="W4" s="10">
        <f>AVERAGE(W5:W14)</f>
        <v>0.0134751101665925</v>
      </c>
      <c r="X4" s="11">
        <f>STDEVP(W5:W14)</f>
        <v>0.017538517913993</v>
      </c>
      <c r="Y4" s="18">
        <v>172.36</v>
      </c>
      <c r="Z4" s="10">
        <f>AVERAGE(Z5:Z14)</f>
        <v>0.0735355204270444</v>
      </c>
      <c r="AA4" s="11">
        <f>STDEVP(Z5:Z14)</f>
        <v>0.156050410825167</v>
      </c>
      <c r="AB4" s="19">
        <v>0.751728889006651</v>
      </c>
      <c r="AC4" s="10">
        <f>AVERAGE(AC5:AC14)</f>
        <v>0.0147411001769739</v>
      </c>
      <c r="AD4" s="11">
        <f>STDEVP(AC5:AC14)</f>
        <v>0.0145438130383337</v>
      </c>
      <c r="AE4" s="4">
        <v>2022.99</v>
      </c>
      <c r="AF4" s="10">
        <f>AVERAGE(AF5:AF14)</f>
        <v>0.101063914637506</v>
      </c>
      <c r="AG4" s="11">
        <f>STDEVP(AF5:AF14)</f>
        <v>0.0946822752332125</v>
      </c>
    </row>
    <row r="5" spans="1:33">
      <c r="A5" s="8">
        <v>110000</v>
      </c>
      <c r="B5" s="8">
        <v>2012</v>
      </c>
      <c r="C5" s="1" t="s">
        <v>60</v>
      </c>
      <c r="D5" s="9">
        <v>1973442</v>
      </c>
      <c r="E5" s="2">
        <f t="shared" ref="E5:E14" si="0">D5/D4-1</f>
        <v>0.197086145420973</v>
      </c>
      <c r="F5" s="12">
        <f>STANDARDIZE(E5,E$4,F$4)</f>
        <v>2.71335406623174</v>
      </c>
      <c r="G5" s="4">
        <v>53510</v>
      </c>
      <c r="H5" s="2">
        <f t="shared" ref="H5:H14" si="1">G5/G4-1</f>
        <v>0.0738726444439985</v>
      </c>
      <c r="I5" s="12">
        <f>STANDARDIZE(H5,H$4,I$4)</f>
        <v>1.22140526790286</v>
      </c>
      <c r="J5" s="15">
        <v>86.29</v>
      </c>
      <c r="K5" s="3">
        <f t="shared" ref="K5:K14" si="2">J5/J4-1</f>
        <v>0.00104408352668228</v>
      </c>
      <c r="L5" s="12">
        <f>STANDARDIZE(K5,K$4,L$4)</f>
        <v>-0.465312328894405</v>
      </c>
      <c r="M5" s="16">
        <v>0.030200135505609</v>
      </c>
      <c r="N5" s="2">
        <f t="shared" ref="N5:N14" si="3">M5/M4-1</f>
        <v>-0.0981780972002426</v>
      </c>
      <c r="O5" s="12">
        <f>STANDARDIZE(N5,N$4,O$4)</f>
        <v>-0.282468154828438</v>
      </c>
      <c r="P5" s="4">
        <v>3152.44897959184</v>
      </c>
      <c r="Q5" s="2">
        <f t="shared" ref="Q5:Q14" si="4">P5/P4-1</f>
        <v>0.097878728004402</v>
      </c>
      <c r="R5" s="12">
        <f>STANDARDIZE(Q5,Q$4,R$4)</f>
        <v>0.0813986135111929</v>
      </c>
      <c r="S5" s="17">
        <v>1646.80170575693</v>
      </c>
      <c r="T5" s="2">
        <f t="shared" ref="T5:T14" si="5">S5/S4-1</f>
        <v>0.122949690002115</v>
      </c>
      <c r="U5" s="12">
        <f>STANDARDIZE(T5,T$4,U$4)</f>
        <v>-0.602167586464926</v>
      </c>
      <c r="V5" s="4">
        <v>8.895</v>
      </c>
      <c r="W5" s="2">
        <f t="shared" ref="W5:W14" si="6">V5/V4-1</f>
        <v>0.00304465493910677</v>
      </c>
      <c r="X5" s="12">
        <f>STANDARDIZE(W5,W$4,X$4)</f>
        <v>-0.594717026754232</v>
      </c>
      <c r="Y5" s="18">
        <v>223.91</v>
      </c>
      <c r="Z5" s="2">
        <f t="shared" ref="Z5:Z14" si="7">Y5/Y4-1</f>
        <v>0.299083313993966</v>
      </c>
      <c r="AA5" s="12">
        <f>STANDARDIZE(Z5,Z$4,AA$4)</f>
        <v>1.44535212931683</v>
      </c>
      <c r="AB5" s="19">
        <v>0.758006655495504</v>
      </c>
      <c r="AC5" s="2">
        <f t="shared" ref="AC5:AC14" si="8">AB5/AB4-1</f>
        <v>0.00835110447484388</v>
      </c>
      <c r="AD5" s="12">
        <f>STANDARDIZE(AC5,AC$4,AD$4)</f>
        <v>-0.439361788087322</v>
      </c>
      <c r="AE5" s="4">
        <v>2431.5</v>
      </c>
      <c r="AF5" s="2">
        <f t="shared" ref="AF5:AF14" si="9">AE5/AE4-1</f>
        <v>0.201933771298919</v>
      </c>
      <c r="AG5" s="12">
        <f>STANDARDIZE(AF5,AF$4,AG$4)</f>
        <v>1.06535100062773</v>
      </c>
    </row>
    <row r="6" spans="1:33">
      <c r="A6" s="8">
        <v>110000</v>
      </c>
      <c r="B6" s="8">
        <v>2013</v>
      </c>
      <c r="C6" s="1" t="s">
        <v>60</v>
      </c>
      <c r="D6" s="9">
        <v>2130618</v>
      </c>
      <c r="E6" s="2">
        <f t="shared" si="0"/>
        <v>0.0796456141097635</v>
      </c>
      <c r="F6" s="12">
        <f>STANDARDIZE(E6,E$4,F$4)</f>
        <v>0.256110525890154</v>
      </c>
      <c r="G6" s="4">
        <v>58036</v>
      </c>
      <c r="H6" s="2">
        <f t="shared" si="1"/>
        <v>0.0845823210614838</v>
      </c>
      <c r="I6" s="12">
        <f>STANDARDIZE(H6,H$4,I$4)</f>
        <v>1.36794975400968</v>
      </c>
      <c r="J6" s="15">
        <v>86.39</v>
      </c>
      <c r="K6" s="3">
        <f t="shared" si="2"/>
        <v>0.0011588828369451</v>
      </c>
      <c r="L6" s="12">
        <f>STANDARDIZE(K6,K$4,L$4)</f>
        <v>-0.347749699771104</v>
      </c>
      <c r="M6" s="16">
        <v>0.0278651364440738</v>
      </c>
      <c r="N6" s="2">
        <f t="shared" si="3"/>
        <v>-0.0773175028006594</v>
      </c>
      <c r="O6" s="12">
        <f>STANDARDIZE(N6,N$4,O$4)</f>
        <v>-0.0902593430647023</v>
      </c>
      <c r="P6" s="4">
        <v>3370</v>
      </c>
      <c r="Q6" s="2">
        <f t="shared" si="4"/>
        <v>0.0690101637858473</v>
      </c>
      <c r="R6" s="12">
        <f>STANDARDIZE(Q6,Q$4,R$4)</f>
        <v>-0.346677032498847</v>
      </c>
      <c r="S6" s="17">
        <v>1975.51724137931</v>
      </c>
      <c r="T6" s="2">
        <f t="shared" si="5"/>
        <v>0.199608449805006</v>
      </c>
      <c r="U6" s="12">
        <f>STANDARDIZE(T6,T$4,U$4)</f>
        <v>-0.535008092399918</v>
      </c>
      <c r="V6" s="4">
        <v>9.282</v>
      </c>
      <c r="W6" s="2">
        <f t="shared" si="6"/>
        <v>0.0435075885328837</v>
      </c>
      <c r="X6" s="12">
        <f>STANDARDIZE(W6,W$4,X$4)</f>
        <v>1.71237264822303</v>
      </c>
      <c r="Y6" s="18">
        <v>243.48</v>
      </c>
      <c r="Z6" s="2">
        <f t="shared" si="7"/>
        <v>0.0874011879773122</v>
      </c>
      <c r="AA6" s="12">
        <f>STANDARDIZE(Z6,Z$4,AA$4)</f>
        <v>0.0888537715277301</v>
      </c>
      <c r="AB6" s="19">
        <v>0.783981678601381</v>
      </c>
      <c r="AC6" s="2">
        <f t="shared" si="8"/>
        <v>0.0342675396285239</v>
      </c>
      <c r="AD6" s="12">
        <f>STANDARDIZE(AC6,AC$4,AD$4)</f>
        <v>1.34259422890568</v>
      </c>
      <c r="AE6" s="4">
        <v>2720.48</v>
      </c>
      <c r="AF6" s="2">
        <f t="shared" si="9"/>
        <v>0.118848447460415</v>
      </c>
      <c r="AG6" s="12">
        <f>STANDARDIZE(AF6,AF$4,AG$4)</f>
        <v>0.187833813447176</v>
      </c>
    </row>
    <row r="7" spans="1:33">
      <c r="A7" s="8">
        <v>110000</v>
      </c>
      <c r="B7" s="8">
        <v>2014</v>
      </c>
      <c r="C7" s="1" t="s">
        <v>60</v>
      </c>
      <c r="D7" s="9">
        <v>2335010</v>
      </c>
      <c r="E7" s="2">
        <f t="shared" si="0"/>
        <v>0.0959308519875455</v>
      </c>
      <c r="F7" s="12">
        <f>STANDARDIZE(E7,E$4,F$4)</f>
        <v>0.596851453501118</v>
      </c>
      <c r="G7" s="4">
        <v>57761</v>
      </c>
      <c r="H7" s="2">
        <f t="shared" si="1"/>
        <v>-0.00473843821076569</v>
      </c>
      <c r="I7" s="12">
        <f>STANDARDIZE(H7,H$4,I$4)</f>
        <v>0.145740603002064</v>
      </c>
      <c r="J7" s="15">
        <v>86.5</v>
      </c>
      <c r="K7" s="3">
        <f t="shared" si="2"/>
        <v>0.00127329552031474</v>
      </c>
      <c r="L7" s="12">
        <f>STANDARDIZE(K7,K$4,L$4)</f>
        <v>-0.230583003985276</v>
      </c>
      <c r="M7" s="16">
        <v>0.0261678550065029</v>
      </c>
      <c r="N7" s="2">
        <f t="shared" si="3"/>
        <v>-0.0609105733602785</v>
      </c>
      <c r="O7" s="12">
        <f>STANDARDIZE(N7,N$4,O$4)</f>
        <v>0.0609135502872756</v>
      </c>
      <c r="P7" s="4">
        <v>3574.11764705882</v>
      </c>
      <c r="Q7" s="2">
        <f t="shared" si="4"/>
        <v>0.0605690347355547</v>
      </c>
      <c r="R7" s="12">
        <f>STANDARDIZE(Q7,Q$4,R$4)</f>
        <v>-0.471845771196826</v>
      </c>
      <c r="S7" s="17">
        <v>2310.26615969582</v>
      </c>
      <c r="T7" s="2">
        <f t="shared" si="5"/>
        <v>0.1694487455259</v>
      </c>
      <c r="U7" s="12">
        <f>STANDARDIZE(T7,T$4,U$4)</f>
        <v>-0.56143051934425</v>
      </c>
      <c r="V7" s="4">
        <v>9.212</v>
      </c>
      <c r="W7" s="2">
        <f t="shared" si="6"/>
        <v>-0.00754147812971351</v>
      </c>
      <c r="X7" s="12">
        <f>STANDARDIZE(W7,W$4,X$4)</f>
        <v>-1.19831039312268</v>
      </c>
      <c r="Y7" s="18">
        <v>264.34</v>
      </c>
      <c r="Z7" s="2">
        <f t="shared" si="7"/>
        <v>0.0856743880400854</v>
      </c>
      <c r="AA7" s="12">
        <f>STANDARDIZE(Z7,Z$4,AA$4)</f>
        <v>0.0777881169863817</v>
      </c>
      <c r="AB7" s="19">
        <v>0.786345679978097</v>
      </c>
      <c r="AC7" s="2">
        <f t="shared" si="8"/>
        <v>0.00301537834523558</v>
      </c>
      <c r="AD7" s="12">
        <f>STANDARDIZE(AC7,AC$4,AD$4)</f>
        <v>-0.806234362393984</v>
      </c>
      <c r="AE7" s="4">
        <v>3080.5</v>
      </c>
      <c r="AF7" s="2">
        <f t="shared" si="9"/>
        <v>0.132336940539905</v>
      </c>
      <c r="AG7" s="12">
        <f>STANDARDIZE(AF7,AF$4,AG$4)</f>
        <v>0.330294406480734</v>
      </c>
    </row>
    <row r="8" spans="1:33">
      <c r="A8" s="8">
        <v>110000</v>
      </c>
      <c r="B8" s="8">
        <v>2015</v>
      </c>
      <c r="C8" s="1" t="s">
        <v>60</v>
      </c>
      <c r="D8" s="9">
        <v>2440875</v>
      </c>
      <c r="E8" s="2">
        <f t="shared" si="0"/>
        <v>0.0453381355968496</v>
      </c>
      <c r="F8" s="12">
        <f>STANDARDIZE(E8,E$4,F$4)</f>
        <v>-0.461715160183005</v>
      </c>
      <c r="G8" s="4">
        <v>50773</v>
      </c>
      <c r="H8" s="2">
        <f t="shared" si="1"/>
        <v>-0.120981284950053</v>
      </c>
      <c r="I8" s="12">
        <f>STANDARDIZE(H8,H$4,I$4)</f>
        <v>-1.44485347816662</v>
      </c>
      <c r="J8" s="15">
        <v>86.71</v>
      </c>
      <c r="K8" s="3">
        <f t="shared" si="2"/>
        <v>0.00242774566473991</v>
      </c>
      <c r="L8" s="12">
        <f>STANDARDIZE(K8,K$4,L$4)</f>
        <v>0.951655755635161</v>
      </c>
      <c r="M8" s="16">
        <v>0.0260558500119784</v>
      </c>
      <c r="N8" s="2">
        <f t="shared" si="3"/>
        <v>-0.00428025126616893</v>
      </c>
      <c r="O8" s="12">
        <f>STANDARDIZE(N8,N$4,O$4)</f>
        <v>0.582703424104289</v>
      </c>
      <c r="P8" s="4">
        <v>4547.1052631579</v>
      </c>
      <c r="Q8" s="2">
        <f t="shared" si="4"/>
        <v>0.272231558158071</v>
      </c>
      <c r="R8" s="12">
        <f>STANDARDIZE(Q8,Q$4,R$4)</f>
        <v>2.66677833093197</v>
      </c>
      <c r="S8" s="17">
        <v>2426.82584269663</v>
      </c>
      <c r="T8" s="2">
        <f t="shared" si="5"/>
        <v>0.0504529240112128</v>
      </c>
      <c r="U8" s="12">
        <f>STANDARDIZE(T8,T$4,U$4)</f>
        <v>-0.665680825367008</v>
      </c>
      <c r="V8" s="4">
        <v>9.192</v>
      </c>
      <c r="W8" s="2">
        <f t="shared" si="6"/>
        <v>-0.00217108119843679</v>
      </c>
      <c r="X8" s="12">
        <f>STANDARDIZE(W8,W$4,X$4)</f>
        <v>-0.892104534816258</v>
      </c>
      <c r="Y8" s="18">
        <v>178.65</v>
      </c>
      <c r="Z8" s="2">
        <f t="shared" si="7"/>
        <v>-0.324165847015208</v>
      </c>
      <c r="AA8" s="12">
        <f>STANDARDIZE(Z8,Z$4,AA$4)</f>
        <v>-2.54854418735125</v>
      </c>
      <c r="AB8" s="19">
        <v>0.798402010952509</v>
      </c>
      <c r="AC8" s="2">
        <f t="shared" si="8"/>
        <v>0.0153321004761515</v>
      </c>
      <c r="AD8" s="12">
        <f>STANDARDIZE(AC8,AC$4,AD$4)</f>
        <v>0.0406358564717443</v>
      </c>
      <c r="AE8" s="4">
        <v>4021.37</v>
      </c>
      <c r="AF8" s="2">
        <f t="shared" si="9"/>
        <v>0.305427690310015</v>
      </c>
      <c r="AG8" s="12">
        <f>STANDARDIZE(AF8,AF$4,AG$4)</f>
        <v>2.15841640020943</v>
      </c>
    </row>
    <row r="9" spans="1:33">
      <c r="A9" s="8">
        <v>110000</v>
      </c>
      <c r="B9" s="8">
        <v>2016</v>
      </c>
      <c r="C9" s="1" t="s">
        <v>60</v>
      </c>
      <c r="D9" s="9">
        <v>2548433</v>
      </c>
      <c r="E9" s="2">
        <f t="shared" si="0"/>
        <v>0.0440653454191633</v>
      </c>
      <c r="F9" s="12">
        <f>STANDARDIZE(E9,E$4,F$4)</f>
        <v>-0.488346131683314</v>
      </c>
      <c r="G9" s="4">
        <v>51143</v>
      </c>
      <c r="H9" s="2">
        <f t="shared" si="1"/>
        <v>0.00728733775825741</v>
      </c>
      <c r="I9" s="12">
        <f>STANDARDIZE(H9,H$4,I$4)</f>
        <v>0.310293765750132</v>
      </c>
      <c r="J9" s="15">
        <v>86.76</v>
      </c>
      <c r="K9" s="3">
        <f t="shared" si="2"/>
        <v>0.000576634759543504</v>
      </c>
      <c r="L9" s="12">
        <f>STANDARDIZE(K9,K$4,L$4)</f>
        <v>-0.944012992857179</v>
      </c>
      <c r="M9" s="16">
        <v>0.0265197906886279</v>
      </c>
      <c r="N9" s="2">
        <f t="shared" si="3"/>
        <v>0.0178056243199234</v>
      </c>
      <c r="O9" s="12">
        <f>STANDARDIZE(N9,N$4,O$4)</f>
        <v>0.786201935309191</v>
      </c>
      <c r="P9" s="4">
        <v>4694.21052631579</v>
      </c>
      <c r="Q9" s="2">
        <f t="shared" si="4"/>
        <v>0.0323514092250698</v>
      </c>
      <c r="R9" s="12">
        <f>STANDARDIZE(Q9,Q$4,R$4)</f>
        <v>-0.890269014480483</v>
      </c>
      <c r="S9" s="17">
        <v>11892</v>
      </c>
      <c r="T9" s="2">
        <f t="shared" si="5"/>
        <v>3.900228022455</v>
      </c>
      <c r="U9" s="12">
        <f>STANDARDIZE(T9,T$4,U$4)</f>
        <v>2.7070445949287</v>
      </c>
      <c r="V9" s="4">
        <v>9.171</v>
      </c>
      <c r="W9" s="2">
        <f t="shared" si="6"/>
        <v>-0.00228459530026115</v>
      </c>
      <c r="X9" s="12">
        <f>STANDARDIZE(W9,W$4,X$4)</f>
        <v>-0.898576809291274</v>
      </c>
      <c r="Y9" s="18">
        <v>224.24</v>
      </c>
      <c r="Z9" s="2">
        <f t="shared" si="7"/>
        <v>0.255191715645116</v>
      </c>
      <c r="AA9" s="12">
        <f>STANDARDIZE(Z9,Z$4,AA$4)</f>
        <v>1.16408661955778</v>
      </c>
      <c r="AB9" s="19">
        <v>0.813821626309119</v>
      </c>
      <c r="AC9" s="2">
        <f t="shared" si="8"/>
        <v>0.0193130968422965</v>
      </c>
      <c r="AD9" s="12">
        <f>STANDARDIZE(AC9,AC$4,AD$4)</f>
        <v>0.314360247431125</v>
      </c>
      <c r="AE9" s="4">
        <v>4328.19</v>
      </c>
      <c r="AF9" s="2">
        <f t="shared" si="9"/>
        <v>0.0762973812407213</v>
      </c>
      <c r="AG9" s="12">
        <f>STANDARDIZE(AF9,AF$4,AG$4)</f>
        <v>-0.26157518221633</v>
      </c>
    </row>
    <row r="10" spans="1:33">
      <c r="A10" s="8">
        <v>110000</v>
      </c>
      <c r="B10" s="8">
        <v>2017</v>
      </c>
      <c r="C10" s="1" t="s">
        <v>60</v>
      </c>
      <c r="D10" s="9">
        <v>2690851</v>
      </c>
      <c r="E10" s="2">
        <f t="shared" si="0"/>
        <v>0.0558845376747201</v>
      </c>
      <c r="F10" s="12">
        <f>STANDARDIZE(E10,E$4,F$4)</f>
        <v>-0.241049619161063</v>
      </c>
      <c r="G10" s="4">
        <v>52719</v>
      </c>
      <c r="H10" s="2">
        <f t="shared" si="1"/>
        <v>0.0308155563811274</v>
      </c>
      <c r="I10" s="12">
        <f>STANDARDIZE(H10,H$4,I$4)</f>
        <v>0.632239126963756</v>
      </c>
      <c r="J10" s="15">
        <v>86.93</v>
      </c>
      <c r="K10" s="3">
        <f t="shared" si="2"/>
        <v>0.00195942830797602</v>
      </c>
      <c r="L10" s="12">
        <f>STANDARDIZE(K10,K$4,L$4)</f>
        <v>0.472065594342448</v>
      </c>
      <c r="M10" s="16">
        <v>0.0267458688053327</v>
      </c>
      <c r="N10" s="2">
        <f t="shared" si="3"/>
        <v>0.00852488314705102</v>
      </c>
      <c r="O10" s="12">
        <f>STANDARDIZE(N10,N$4,O$4)</f>
        <v>0.700689499807342</v>
      </c>
      <c r="P10" s="4">
        <v>5220</v>
      </c>
      <c r="Q10" s="2">
        <f t="shared" si="4"/>
        <v>0.112008072653885</v>
      </c>
      <c r="R10" s="12">
        <f>STANDARDIZE(Q10,Q$4,R$4)</f>
        <v>0.290914691024962</v>
      </c>
      <c r="S10" s="17">
        <v>28107.6923076923</v>
      </c>
      <c r="T10" s="2">
        <f t="shared" si="5"/>
        <v>1.36357991151129</v>
      </c>
      <c r="U10" s="12">
        <f>STANDARDIZE(T10,T$4,U$4)</f>
        <v>0.484728395319185</v>
      </c>
      <c r="V10" s="4">
        <v>9.236</v>
      </c>
      <c r="W10" s="2">
        <f t="shared" si="6"/>
        <v>0.00708755860865784</v>
      </c>
      <c r="X10" s="12">
        <f>STANDARDIZE(W10,W$4,X$4)</f>
        <v>-0.364201330423617</v>
      </c>
      <c r="Y10" s="18">
        <v>233.16</v>
      </c>
      <c r="Z10" s="2">
        <f t="shared" si="7"/>
        <v>0.0397788084195505</v>
      </c>
      <c r="AA10" s="12">
        <f>STANDARDIZE(Z10,Z$4,AA$4)</f>
        <v>-0.216319276758033</v>
      </c>
      <c r="AB10" s="19">
        <v>0.811199696279423</v>
      </c>
      <c r="AC10" s="2">
        <f t="shared" si="8"/>
        <v>-0.00322175025206339</v>
      </c>
      <c r="AD10" s="12">
        <f>STANDARDIZE(AC10,AC$4,AD$4)</f>
        <v>-1.23508535084244</v>
      </c>
      <c r="AE10" s="4">
        <v>4719.16</v>
      </c>
      <c r="AF10" s="2">
        <f t="shared" si="9"/>
        <v>0.090331062176106</v>
      </c>
      <c r="AG10" s="12">
        <f>STANDARDIZE(AF10,AF$4,AG$4)</f>
        <v>-0.113356511923308</v>
      </c>
    </row>
    <row r="11" spans="1:33">
      <c r="A11" s="8">
        <v>110000</v>
      </c>
      <c r="B11" s="8">
        <v>2018</v>
      </c>
      <c r="C11" s="1" t="s">
        <v>60</v>
      </c>
      <c r="D11" s="9">
        <v>2740103</v>
      </c>
      <c r="E11" s="2">
        <f t="shared" si="0"/>
        <v>0.018303503241168</v>
      </c>
      <c r="F11" s="12">
        <f>STANDARDIZE(E11,E$4,F$4)</f>
        <v>-1.02736889982312</v>
      </c>
      <c r="G11" s="4">
        <v>46929</v>
      </c>
      <c r="H11" s="2">
        <f t="shared" si="1"/>
        <v>-0.109827576395607</v>
      </c>
      <c r="I11" s="12">
        <f>STANDARDIZE(H11,H$4,I$4)</f>
        <v>-1.29223313801293</v>
      </c>
      <c r="J11" s="15">
        <v>87.09</v>
      </c>
      <c r="K11" s="3">
        <f t="shared" si="2"/>
        <v>0.00184056137121824</v>
      </c>
      <c r="L11" s="12">
        <f>STANDARDIZE(K11,K$4,L$4)</f>
        <v>0.35033742743025</v>
      </c>
      <c r="M11" s="16">
        <v>0.0258461689587751</v>
      </c>
      <c r="N11" s="2">
        <f t="shared" si="3"/>
        <v>-0.033638834210472</v>
      </c>
      <c r="O11" s="12">
        <f>STANDARDIZE(N11,N$4,O$4)</f>
        <v>0.312194433099492</v>
      </c>
      <c r="P11" s="4">
        <v>5658.18181818182</v>
      </c>
      <c r="Q11" s="2">
        <f t="shared" si="4"/>
        <v>0.0839428770463257</v>
      </c>
      <c r="R11" s="12">
        <f>STANDARDIZE(Q11,Q$4,R$4)</f>
        <v>-0.125248255256318</v>
      </c>
      <c r="S11" s="17">
        <v>69155.5555555555</v>
      </c>
      <c r="T11" s="2">
        <f t="shared" si="5"/>
        <v>1.46037827647023</v>
      </c>
      <c r="U11" s="12">
        <f>STANDARDIZE(T11,T$4,U$4)</f>
        <v>0.569531870273359</v>
      </c>
      <c r="V11" s="4">
        <v>9.239</v>
      </c>
      <c r="W11" s="2">
        <f t="shared" si="6"/>
        <v>0.000324815937635448</v>
      </c>
      <c r="X11" s="12">
        <f>STANDARDIZE(W11,W$4,X$4)</f>
        <v>-0.749795067829831</v>
      </c>
      <c r="Y11" s="18">
        <v>250.28</v>
      </c>
      <c r="Z11" s="2">
        <f t="shared" si="7"/>
        <v>0.0734259735803739</v>
      </c>
      <c r="AA11" s="12">
        <f>STANDARDIZE(Z11,Z$4,AA$4)</f>
        <v>-0.000701996528501587</v>
      </c>
      <c r="AB11" s="19">
        <v>0.832148786411097</v>
      </c>
      <c r="AC11" s="2">
        <f t="shared" si="8"/>
        <v>0.0258248249201243</v>
      </c>
      <c r="AD11" s="12">
        <f>STANDARDIZE(AC11,AC$4,AD$4)</f>
        <v>0.762092080937549</v>
      </c>
      <c r="AE11" s="4">
        <v>5184.64</v>
      </c>
      <c r="AF11" s="2">
        <f t="shared" si="9"/>
        <v>0.0986361979674351</v>
      </c>
      <c r="AG11" s="12">
        <f>STANDARDIZE(AF11,AF$4,AG$4)</f>
        <v>-0.0256406667889083</v>
      </c>
    </row>
    <row r="12" spans="1:33">
      <c r="A12" s="8">
        <v>110000</v>
      </c>
      <c r="B12" s="8">
        <v>2019</v>
      </c>
      <c r="C12" s="1" t="s">
        <v>60</v>
      </c>
      <c r="D12" s="9">
        <v>2851859</v>
      </c>
      <c r="E12" s="2">
        <f t="shared" si="0"/>
        <v>0.0407853281427741</v>
      </c>
      <c r="F12" s="12">
        <f>STANDARDIZE(E12,E$4,F$4)</f>
        <v>-0.556974919160937</v>
      </c>
      <c r="G12" s="4">
        <v>44241</v>
      </c>
      <c r="H12" s="2">
        <f t="shared" si="1"/>
        <v>-0.0572780157258838</v>
      </c>
      <c r="I12" s="12">
        <f>STANDARDIZE(H12,H$4,I$4)</f>
        <v>-0.573177965897759</v>
      </c>
      <c r="J12" s="15">
        <v>87.35</v>
      </c>
      <c r="K12" s="3">
        <f t="shared" si="2"/>
        <v>0.0029854173843149</v>
      </c>
      <c r="L12" s="12">
        <f>STANDARDIZE(K12,K$4,L$4)</f>
        <v>1.52275111666872</v>
      </c>
      <c r="M12" s="16">
        <v>0.0246419826542253</v>
      </c>
      <c r="N12" s="2">
        <f t="shared" si="3"/>
        <v>-0.0465905143029317</v>
      </c>
      <c r="O12" s="12">
        <f>STANDARDIZE(N12,N$4,O$4)</f>
        <v>0.192858090460788</v>
      </c>
      <c r="P12" s="4">
        <v>5775.45454545455</v>
      </c>
      <c r="Q12" s="2">
        <f t="shared" si="4"/>
        <v>0.0207262210796919</v>
      </c>
      <c r="R12" s="12">
        <f>STANDARDIZE(Q12,Q$4,R$4)</f>
        <v>-1.0626523684861</v>
      </c>
      <c r="S12" s="17">
        <v>100310.526315789</v>
      </c>
      <c r="T12" s="2">
        <f t="shared" si="5"/>
        <v>0.450505682586924</v>
      </c>
      <c r="U12" s="12">
        <f>STANDARDIZE(T12,T$4,U$4)</f>
        <v>-0.315201102836426</v>
      </c>
      <c r="V12" s="4">
        <v>9.512</v>
      </c>
      <c r="W12" s="2">
        <f t="shared" si="6"/>
        <v>0.029548652451564</v>
      </c>
      <c r="X12" s="12">
        <f>STANDARDIZE(W12,W$4,X$4)</f>
        <v>0.916470956314234</v>
      </c>
      <c r="Y12" s="18">
        <v>268.61</v>
      </c>
      <c r="Z12" s="2">
        <f t="shared" si="7"/>
        <v>0.0732379734697139</v>
      </c>
      <c r="AA12" s="12">
        <f>STANDARDIZE(Z12,Z$4,AA$4)</f>
        <v>-0.00190673613582385</v>
      </c>
      <c r="AB12" s="19">
        <v>0.829193719537418</v>
      </c>
      <c r="AC12" s="2">
        <f t="shared" si="8"/>
        <v>-0.00355112802173707</v>
      </c>
      <c r="AD12" s="12">
        <f>STANDARDIZE(AC12,AC$4,AD$4)</f>
        <v>-1.25773262833463</v>
      </c>
      <c r="AE12" s="4">
        <v>5281.35</v>
      </c>
      <c r="AF12" s="2">
        <f t="shared" si="9"/>
        <v>0.0186531755338848</v>
      </c>
      <c r="AG12" s="12">
        <f>STANDARDIZE(AF12,AF$4,AG$4)</f>
        <v>-0.87039246681213</v>
      </c>
    </row>
    <row r="13" spans="1:33">
      <c r="A13" s="8">
        <v>110000</v>
      </c>
      <c r="B13" s="8">
        <v>2020</v>
      </c>
      <c r="C13" s="1" t="s">
        <v>60</v>
      </c>
      <c r="D13" s="9">
        <v>2974157</v>
      </c>
      <c r="E13" s="2">
        <f t="shared" si="0"/>
        <v>0.0428836067982323</v>
      </c>
      <c r="F13" s="12">
        <f>STANDARDIZE(E13,E$4,F$4)</f>
        <v>-0.513072004090685</v>
      </c>
      <c r="G13" s="4">
        <v>46172</v>
      </c>
      <c r="H13" s="2">
        <f t="shared" si="1"/>
        <v>0.043647295495129</v>
      </c>
      <c r="I13" s="12">
        <f>STANDARDIZE(H13,H$4,I$4)</f>
        <v>0.80782058301333</v>
      </c>
      <c r="J13" s="15">
        <v>87.55</v>
      </c>
      <c r="K13" s="3">
        <f t="shared" si="2"/>
        <v>0.00228963938179749</v>
      </c>
      <c r="L13" s="12">
        <f>STANDARDIZE(K13,K$4,L$4)</f>
        <v>0.810225134806633</v>
      </c>
      <c r="M13" s="16">
        <v>0.0154116862751941</v>
      </c>
      <c r="N13" s="2">
        <f t="shared" si="3"/>
        <v>-0.374576044003849</v>
      </c>
      <c r="O13" s="12">
        <f>STANDARDIZE(N13,N$4,O$4)</f>
        <v>-2.82918949514263</v>
      </c>
      <c r="P13" s="4">
        <v>6477.33333333333</v>
      </c>
      <c r="Q13" s="2">
        <f t="shared" si="4"/>
        <v>0.121527887087464</v>
      </c>
      <c r="R13" s="12">
        <f>STANDARDIZE(Q13,Q$4,R$4)</f>
        <v>0.432078646485233</v>
      </c>
      <c r="S13" s="17">
        <v>107955.555555556</v>
      </c>
      <c r="T13" s="2">
        <f t="shared" si="5"/>
        <v>0.0762136290233346</v>
      </c>
      <c r="U13" s="12">
        <f>STANDARDIZE(T13,T$4,U$4)</f>
        <v>-0.643112290214333</v>
      </c>
      <c r="V13" s="4">
        <v>9.813</v>
      </c>
      <c r="W13" s="2">
        <f t="shared" si="6"/>
        <v>0.0316442388561817</v>
      </c>
      <c r="X13" s="12">
        <f>STANDARDIZE(W13,W$4,X$4)</f>
        <v>1.03595576197993</v>
      </c>
      <c r="Y13" s="18">
        <v>288.21</v>
      </c>
      <c r="Z13" s="2">
        <f t="shared" si="7"/>
        <v>0.0729682439224153</v>
      </c>
      <c r="AA13" s="12">
        <f>STANDARDIZE(Z13,Z$4,AA$4)</f>
        <v>-0.0036352131444541</v>
      </c>
      <c r="AB13" s="19">
        <v>0.834990851844784</v>
      </c>
      <c r="AC13" s="2">
        <f t="shared" si="8"/>
        <v>0.00699128824878237</v>
      </c>
      <c r="AD13" s="12">
        <f>STANDARDIZE(AC13,AC$4,AD$4)</f>
        <v>-0.532859705206951</v>
      </c>
      <c r="AE13" s="4">
        <v>5051.68</v>
      </c>
      <c r="AF13" s="2">
        <f t="shared" si="9"/>
        <v>-0.0434869872286442</v>
      </c>
      <c r="AG13" s="12">
        <f>STANDARDIZE(AF13,AF$4,AG$4)</f>
        <v>-1.52669442628101</v>
      </c>
    </row>
    <row r="14" spans="1:33">
      <c r="A14" s="8">
        <v>110000</v>
      </c>
      <c r="B14" s="8">
        <v>2021</v>
      </c>
      <c r="C14" s="1" t="s">
        <v>60</v>
      </c>
      <c r="D14" s="9">
        <v>3135144</v>
      </c>
      <c r="E14" s="2">
        <f t="shared" si="0"/>
        <v>0.0541286152681246</v>
      </c>
      <c r="F14" s="12">
        <f>STANDARDIZE(E14,E$4,F$4)</f>
        <v>-0.277789311520885</v>
      </c>
      <c r="G14" s="4">
        <v>41496</v>
      </c>
      <c r="H14" s="2">
        <f t="shared" si="1"/>
        <v>-0.101273499090358</v>
      </c>
      <c r="I14" s="12">
        <f>STANDARDIZE(H14,H$4,I$4)</f>
        <v>-1.17518451856451</v>
      </c>
      <c r="J14" s="15">
        <v>87.5</v>
      </c>
      <c r="K14" s="3">
        <f t="shared" si="2"/>
        <v>-0.000571102227298614</v>
      </c>
      <c r="L14" s="12">
        <f>STANDARDIZE(K14,K$4,L$4)</f>
        <v>-2.11937700337524</v>
      </c>
      <c r="M14" s="16">
        <v>0.0153183770632047</v>
      </c>
      <c r="N14" s="2">
        <f t="shared" si="3"/>
        <v>-0.00605444532955679</v>
      </c>
      <c r="O14" s="12">
        <f>STANDARDIZE(N14,N$4,O$4)</f>
        <v>0.566356059967394</v>
      </c>
      <c r="P14" s="4">
        <v>6824.8275862069</v>
      </c>
      <c r="Q14" s="2">
        <f t="shared" si="4"/>
        <v>0.0536477335642604</v>
      </c>
      <c r="R14" s="12">
        <f>STANDARDIZE(Q14,Q$4,R$4)</f>
        <v>-0.574477840034789</v>
      </c>
      <c r="S14" s="17">
        <v>141371.428571429</v>
      </c>
      <c r="T14" s="2">
        <f t="shared" si="5"/>
        <v>0.309533611715578</v>
      </c>
      <c r="U14" s="12">
        <f>STANDARDIZE(T14,T$4,U$4)</f>
        <v>-0.438704443894379</v>
      </c>
      <c r="V14" s="4">
        <v>10.123</v>
      </c>
      <c r="W14" s="2">
        <f t="shared" si="6"/>
        <v>0.0315907469683072</v>
      </c>
      <c r="X14" s="12">
        <f>STANDARDIZE(W14,W$4,X$4)</f>
        <v>1.0329057957207</v>
      </c>
      <c r="Y14" s="18">
        <v>309.18</v>
      </c>
      <c r="Z14" s="2">
        <f t="shared" si="7"/>
        <v>0.0727594462371188</v>
      </c>
      <c r="AA14" s="12">
        <f>STANDARDIZE(Z14,Z$4,AA$4)</f>
        <v>-0.0049732274706735</v>
      </c>
      <c r="AB14" s="19">
        <v>0.869299412795208</v>
      </c>
      <c r="AC14" s="2">
        <f t="shared" si="8"/>
        <v>0.0410885471075813</v>
      </c>
      <c r="AD14" s="12">
        <f>STANDARDIZE(AC14,AC$4,AD$4)</f>
        <v>1.81159142111923</v>
      </c>
      <c r="AE14" s="4">
        <v>5110.59</v>
      </c>
      <c r="AF14" s="2">
        <f t="shared" si="9"/>
        <v>0.0116614670762993</v>
      </c>
      <c r="AG14" s="12">
        <f>STANDARDIZE(AF14,AF$4,AG$4)</f>
        <v>-0.944236366743391</v>
      </c>
    </row>
    <row r="15" spans="1:33">
      <c r="A15" s="8">
        <v>120000</v>
      </c>
      <c r="B15" s="8">
        <v>2011</v>
      </c>
      <c r="C15" s="1" t="s">
        <v>61</v>
      </c>
      <c r="D15" s="9">
        <v>2107772</v>
      </c>
      <c r="E15" s="10">
        <f>AVERAGE(E16:E25)</f>
        <v>0.0299184345053802</v>
      </c>
      <c r="F15" s="11">
        <f>STDEVP(E16:E25)</f>
        <v>0.148053510756391</v>
      </c>
      <c r="G15" s="4">
        <v>47828</v>
      </c>
      <c r="H15" s="10">
        <f>AVERAGE(H16:H25)</f>
        <v>0.0146530425344706</v>
      </c>
      <c r="I15" s="11">
        <f>STDEVP(H16:H25)</f>
        <v>0.149500277922757</v>
      </c>
      <c r="J15" s="15">
        <v>80.43</v>
      </c>
      <c r="K15" s="10">
        <f>AVERAGE(K16:K25)</f>
        <v>0.00540510978164028</v>
      </c>
      <c r="L15" s="11">
        <f>STDEVP(K16:K25)</f>
        <v>0.00331909338956238</v>
      </c>
      <c r="M15" s="16">
        <v>0.0524789391522178</v>
      </c>
      <c r="N15" s="10">
        <f>AVERAGE(N16:N25)</f>
        <v>-0.0968945507518622</v>
      </c>
      <c r="O15" s="11">
        <f>STDEVP(N16:N25)</f>
        <v>0.103833171284148</v>
      </c>
      <c r="P15" s="4">
        <v>4141.8</v>
      </c>
      <c r="Q15" s="10">
        <f>AVERAGE(Q16:Q25)</f>
        <v>0.0334331250973829</v>
      </c>
      <c r="R15" s="11">
        <f>STDEVP(Q16:Q25)</f>
        <v>0.0798962224161149</v>
      </c>
      <c r="S15" s="17">
        <v>896.881766998701</v>
      </c>
      <c r="T15" s="10">
        <f>AVERAGE(T16:T25)</f>
        <v>0.769716647326914</v>
      </c>
      <c r="U15" s="11">
        <f>STDEVP(T16:T25)</f>
        <v>1.67387223802416</v>
      </c>
      <c r="V15" s="4">
        <v>9.328</v>
      </c>
      <c r="W15" s="10">
        <f>AVERAGE(W16:W25)</f>
        <v>0.00956318600259134</v>
      </c>
      <c r="X15" s="11">
        <f>STDEVP(W16:W25)</f>
        <v>0.0523869130948824</v>
      </c>
      <c r="Y15" s="18">
        <v>158.46</v>
      </c>
      <c r="Z15" s="10">
        <f>AVERAGE(Z16:Z25)</f>
        <v>0.173195720711371</v>
      </c>
      <c r="AA15" s="11">
        <f>STDEVP(Z16:Z25)</f>
        <v>0.539162686711143</v>
      </c>
      <c r="AB15" s="19">
        <v>0.880789823565346</v>
      </c>
      <c r="AC15" s="10">
        <f>AVERAGE(AC16:AC25)</f>
        <v>0.00139272371729739</v>
      </c>
      <c r="AD15" s="11">
        <f>STDEVP(AC16:AC25)</f>
        <v>0.0301089093072235</v>
      </c>
      <c r="AE15" s="4">
        <v>1269.19</v>
      </c>
      <c r="AF15" s="10">
        <f>AVERAGE(AF16:AF25)</f>
        <v>0.0628325588995507</v>
      </c>
      <c r="AG15" s="11">
        <f>STDEVP(AF16:AF25)</f>
        <v>0.141472263871127</v>
      </c>
    </row>
    <row r="16" spans="1:33">
      <c r="A16" s="8">
        <v>120000</v>
      </c>
      <c r="B16" s="8">
        <v>2012</v>
      </c>
      <c r="C16" s="1" t="s">
        <v>61</v>
      </c>
      <c r="D16" s="9">
        <v>2558685</v>
      </c>
      <c r="E16" s="2">
        <f t="shared" ref="E16:E25" si="10">D16/D15-1</f>
        <v>0.21392873612516</v>
      </c>
      <c r="F16" s="12">
        <f t="shared" ref="F16:F25" si="11">STANDARDIZE(E16,E$15,F$15)</f>
        <v>1.24286348010046</v>
      </c>
      <c r="G16" s="4">
        <v>60681</v>
      </c>
      <c r="H16" s="2">
        <f t="shared" ref="H16:H25" si="12">G16/G15-1</f>
        <v>0.268733796102701</v>
      </c>
      <c r="I16" s="12">
        <f t="shared" ref="I16:I25" si="13">STANDARDIZE(H16,H$15,I$15)</f>
        <v>1.69953365370671</v>
      </c>
      <c r="J16" s="15">
        <v>81.55</v>
      </c>
      <c r="K16" s="3">
        <f t="shared" ref="K16:K25" si="14">J16/J15-1</f>
        <v>0.0139251523063533</v>
      </c>
      <c r="L16" s="12">
        <f t="shared" ref="L16:L25" si="15">STANDARDIZE(K16,K$15,L$15)</f>
        <v>2.56697884774986</v>
      </c>
      <c r="M16" s="16">
        <v>0.0477995471010495</v>
      </c>
      <c r="N16" s="2">
        <f t="shared" ref="N16:N25" si="16">M16/M15-1</f>
        <v>-0.0891670473291293</v>
      </c>
      <c r="O16" s="12">
        <f t="shared" ref="O16:O25" si="17">STANDARDIZE(N16,N$15,O$15)</f>
        <v>0.074422299994921</v>
      </c>
      <c r="P16" s="4">
        <v>4542.54901960784</v>
      </c>
      <c r="Q16" s="2">
        <f t="shared" ref="Q16:Q25" si="18">P16/P15-1</f>
        <v>0.0967572117455791</v>
      </c>
      <c r="R16" s="12">
        <f t="shared" ref="R16:R25" si="19">STANDARDIZE(Q16,Q$15,R$15)</f>
        <v>0.792579232574879</v>
      </c>
      <c r="S16" s="17">
        <v>1031.93763919822</v>
      </c>
      <c r="T16" s="2">
        <f t="shared" ref="T16:T25" si="20">S16/S15-1</f>
        <v>0.15058380844497</v>
      </c>
      <c r="U16" s="12">
        <f t="shared" ref="U16:U25" si="21">STANDARDIZE(T16,T$15,U$15)</f>
        <v>-0.369880582769429</v>
      </c>
      <c r="V16" s="4">
        <v>10.07</v>
      </c>
      <c r="W16" s="2">
        <f t="shared" ref="W16:W25" si="22">V16/V15-1</f>
        <v>0.0795454545454546</v>
      </c>
      <c r="X16" s="12">
        <f t="shared" ref="X16:X25" si="23">STANDARDIZE(W16,W$15,X$15)</f>
        <v>1.33587311044864</v>
      </c>
      <c r="Y16" s="18">
        <v>202.13</v>
      </c>
      <c r="Z16" s="2">
        <f t="shared" ref="Z16:Z25" si="24">Y16/Y15-1</f>
        <v>0.275590054272371</v>
      </c>
      <c r="AA16" s="12">
        <f t="shared" ref="AA16:AA25" si="25">STANDARDIZE(Z16,Z$15,AA$15)</f>
        <v>0.189913612504601</v>
      </c>
      <c r="AB16" s="19">
        <v>0.923139447930552</v>
      </c>
      <c r="AC16" s="2">
        <f t="shared" ref="AC16:AC25" si="26">AB16/AB15-1</f>
        <v>0.0480814187813605</v>
      </c>
      <c r="AD16" s="12">
        <f t="shared" ref="AD16:AD25" si="27">STANDARDIZE(AC16,AC$15,AD$15)</f>
        <v>1.55066045693199</v>
      </c>
      <c r="AE16" s="4">
        <v>1538.8</v>
      </c>
      <c r="AF16" s="2">
        <f t="shared" ref="AF16:AF25" si="28">AE16/AE15-1</f>
        <v>0.212426823407055</v>
      </c>
      <c r="AG16" s="12">
        <f t="shared" ref="AG16:AG25" si="29">STANDARDIZE(AF16,AF$15,AG$15)</f>
        <v>1.05741055111535</v>
      </c>
    </row>
    <row r="17" spans="1:33">
      <c r="A17" s="8">
        <v>120000</v>
      </c>
      <c r="B17" s="8">
        <v>2013</v>
      </c>
      <c r="C17" s="1" t="s">
        <v>61</v>
      </c>
      <c r="D17" s="9">
        <v>3000377</v>
      </c>
      <c r="E17" s="2">
        <f t="shared" si="10"/>
        <v>0.172624609907042</v>
      </c>
      <c r="F17" s="12">
        <f t="shared" si="11"/>
        <v>0.963882414355387</v>
      </c>
      <c r="G17" s="4">
        <v>68175</v>
      </c>
      <c r="H17" s="2">
        <f t="shared" si="12"/>
        <v>0.123498294359025</v>
      </c>
      <c r="I17" s="12">
        <f t="shared" si="13"/>
        <v>0.728060531638558</v>
      </c>
      <c r="J17" s="15">
        <v>82.29</v>
      </c>
      <c r="K17" s="3">
        <f t="shared" si="14"/>
        <v>0.00907418761496026</v>
      </c>
      <c r="L17" s="12">
        <f t="shared" si="15"/>
        <v>1.10544579578815</v>
      </c>
      <c r="M17" s="16">
        <v>0.0424462731044003</v>
      </c>
      <c r="N17" s="2">
        <f t="shared" si="16"/>
        <v>-0.111994240977478</v>
      </c>
      <c r="O17" s="12">
        <f t="shared" si="17"/>
        <v>-0.145422604730951</v>
      </c>
      <c r="P17" s="4">
        <v>4817.03703703704</v>
      </c>
      <c r="Q17" s="2">
        <f t="shared" si="18"/>
        <v>0.0604259890744991</v>
      </c>
      <c r="R17" s="12">
        <f t="shared" si="19"/>
        <v>0.33784906420897</v>
      </c>
      <c r="S17" s="17">
        <v>1199.81549815498</v>
      </c>
      <c r="T17" s="2">
        <f t="shared" si="20"/>
        <v>0.162682174367819</v>
      </c>
      <c r="U17" s="12">
        <f t="shared" si="21"/>
        <v>-0.362652811349353</v>
      </c>
      <c r="V17" s="4">
        <v>10.937</v>
      </c>
      <c r="W17" s="2">
        <f t="shared" si="22"/>
        <v>0.0860973187686196</v>
      </c>
      <c r="X17" s="12">
        <f t="shared" si="23"/>
        <v>1.46093992267517</v>
      </c>
      <c r="Y17" s="18">
        <v>224.14</v>
      </c>
      <c r="Z17" s="2">
        <f t="shared" si="24"/>
        <v>0.108890318112106</v>
      </c>
      <c r="AA17" s="12">
        <f t="shared" si="25"/>
        <v>-0.119269015056521</v>
      </c>
      <c r="AB17" s="19">
        <v>0.930945951927759</v>
      </c>
      <c r="AC17" s="2">
        <f t="shared" si="26"/>
        <v>0.00845647319557963</v>
      </c>
      <c r="AD17" s="12">
        <f t="shared" si="27"/>
        <v>0.234606621123521</v>
      </c>
      <c r="AE17" s="4">
        <v>1854.57</v>
      </c>
      <c r="AF17" s="2">
        <f t="shared" si="28"/>
        <v>0.205205354821939</v>
      </c>
      <c r="AG17" s="12">
        <f t="shared" si="29"/>
        <v>1.00636543182826</v>
      </c>
    </row>
    <row r="18" spans="1:33">
      <c r="A18" s="8">
        <v>120000</v>
      </c>
      <c r="B18" s="8">
        <v>2014</v>
      </c>
      <c r="C18" s="1" t="s">
        <v>61</v>
      </c>
      <c r="D18" s="9">
        <v>3228057</v>
      </c>
      <c r="E18" s="2">
        <f t="shared" si="10"/>
        <v>0.0758837972694764</v>
      </c>
      <c r="F18" s="12">
        <f t="shared" si="11"/>
        <v>0.310464524139033</v>
      </c>
      <c r="G18" s="4">
        <v>79014</v>
      </c>
      <c r="H18" s="2">
        <f t="shared" si="12"/>
        <v>0.158987898789879</v>
      </c>
      <c r="I18" s="12">
        <f t="shared" si="13"/>
        <v>0.965448748730641</v>
      </c>
      <c r="J18" s="15">
        <v>82.55</v>
      </c>
      <c r="K18" s="3">
        <f t="shared" si="14"/>
        <v>0.00315955766192721</v>
      </c>
      <c r="L18" s="12">
        <f t="shared" si="15"/>
        <v>-0.676555871182988</v>
      </c>
      <c r="M18" s="16">
        <v>0.0407387625289951</v>
      </c>
      <c r="N18" s="2">
        <f t="shared" si="16"/>
        <v>-0.040227573601229</v>
      </c>
      <c r="O18" s="12">
        <f t="shared" si="17"/>
        <v>0.545750230391782</v>
      </c>
      <c r="P18" s="4">
        <v>5072.40740740741</v>
      </c>
      <c r="Q18" s="2">
        <f t="shared" si="18"/>
        <v>0.0530139935414422</v>
      </c>
      <c r="R18" s="12">
        <f t="shared" si="19"/>
        <v>0.245078776591944</v>
      </c>
      <c r="S18" s="17">
        <v>1309.32122370937</v>
      </c>
      <c r="T18" s="2">
        <f t="shared" si="20"/>
        <v>0.0912688040142695</v>
      </c>
      <c r="U18" s="12">
        <f t="shared" si="21"/>
        <v>-0.405316384309883</v>
      </c>
      <c r="V18" s="4">
        <v>11.015</v>
      </c>
      <c r="W18" s="2">
        <f t="shared" si="22"/>
        <v>0.00713175459449578</v>
      </c>
      <c r="X18" s="12">
        <f t="shared" si="23"/>
        <v>-0.0464129543898069</v>
      </c>
      <c r="Y18" s="18">
        <v>241.78</v>
      </c>
      <c r="Z18" s="2">
        <f t="shared" si="24"/>
        <v>0.0787008119925048</v>
      </c>
      <c r="AA18" s="12">
        <f t="shared" si="25"/>
        <v>-0.175262329994087</v>
      </c>
      <c r="AB18" s="19">
        <v>0.891319582812307</v>
      </c>
      <c r="AC18" s="2">
        <f t="shared" si="26"/>
        <v>-0.0425657032327124</v>
      </c>
      <c r="AD18" s="12">
        <f t="shared" si="27"/>
        <v>-1.45998071539123</v>
      </c>
      <c r="AE18" s="4">
        <v>2115.71</v>
      </c>
      <c r="AF18" s="2">
        <f t="shared" si="28"/>
        <v>0.140808920666246</v>
      </c>
      <c r="AG18" s="12">
        <f t="shared" si="29"/>
        <v>0.551177733592552</v>
      </c>
    </row>
    <row r="19" spans="1:33">
      <c r="A19" s="8">
        <v>120000</v>
      </c>
      <c r="B19" s="8">
        <v>2015</v>
      </c>
      <c r="C19" s="1" t="s">
        <v>61</v>
      </c>
      <c r="D19" s="9">
        <v>3526665</v>
      </c>
      <c r="E19" s="2">
        <f t="shared" si="10"/>
        <v>0.0925039427742447</v>
      </c>
      <c r="F19" s="12">
        <f t="shared" si="11"/>
        <v>0.422722216779062</v>
      </c>
      <c r="G19" s="4">
        <v>84291</v>
      </c>
      <c r="H19" s="2">
        <f t="shared" si="12"/>
        <v>0.0667856329258105</v>
      </c>
      <c r="I19" s="12">
        <f t="shared" si="13"/>
        <v>0.3487123309448</v>
      </c>
      <c r="J19" s="15">
        <v>82.88</v>
      </c>
      <c r="K19" s="3">
        <f t="shared" si="14"/>
        <v>0.00399757722592375</v>
      </c>
      <c r="L19" s="12">
        <f t="shared" si="15"/>
        <v>-0.424071392550396</v>
      </c>
      <c r="M19" s="16">
        <v>0.0391580188999133</v>
      </c>
      <c r="N19" s="2">
        <f t="shared" si="16"/>
        <v>-0.0388019549675014</v>
      </c>
      <c r="O19" s="12">
        <f t="shared" si="17"/>
        <v>0.559480126301696</v>
      </c>
      <c r="P19" s="4">
        <v>5181.1320754717</v>
      </c>
      <c r="Q19" s="2">
        <f t="shared" si="18"/>
        <v>0.0214345298655458</v>
      </c>
      <c r="R19" s="12">
        <f t="shared" si="19"/>
        <v>-0.150177253304245</v>
      </c>
      <c r="S19" s="17">
        <v>1477.13824636902</v>
      </c>
      <c r="T19" s="2">
        <f t="shared" si="20"/>
        <v>0.128171009238066</v>
      </c>
      <c r="U19" s="12">
        <f t="shared" si="21"/>
        <v>-0.383270373637434</v>
      </c>
      <c r="V19" s="4">
        <v>10.459</v>
      </c>
      <c r="W19" s="2">
        <f t="shared" si="22"/>
        <v>-0.0504766227871085</v>
      </c>
      <c r="X19" s="12">
        <f t="shared" si="23"/>
        <v>-1.146084112285</v>
      </c>
      <c r="Y19" s="18">
        <v>223.53</v>
      </c>
      <c r="Z19" s="2">
        <f t="shared" si="24"/>
        <v>-0.0754818429977666</v>
      </c>
      <c r="AA19" s="12">
        <f t="shared" si="25"/>
        <v>-0.461229179686107</v>
      </c>
      <c r="AB19" s="19">
        <v>0.89812710700462</v>
      </c>
      <c r="AC19" s="2">
        <f t="shared" si="26"/>
        <v>0.00763757952095445</v>
      </c>
      <c r="AD19" s="12">
        <f t="shared" si="27"/>
        <v>0.207408901462892</v>
      </c>
      <c r="AE19" s="4">
        <v>2342.91</v>
      </c>
      <c r="AF19" s="2">
        <f t="shared" si="28"/>
        <v>0.107387118272353</v>
      </c>
      <c r="AG19" s="12">
        <f t="shared" si="29"/>
        <v>0.314934943102267</v>
      </c>
    </row>
    <row r="20" spans="1:33">
      <c r="A20" s="8">
        <v>120000</v>
      </c>
      <c r="B20" s="8">
        <v>2016</v>
      </c>
      <c r="C20" s="1" t="s">
        <v>61</v>
      </c>
      <c r="D20" s="9">
        <v>3499551</v>
      </c>
      <c r="E20" s="2">
        <f t="shared" si="10"/>
        <v>-0.00768828340656114</v>
      </c>
      <c r="F20" s="12">
        <f t="shared" si="11"/>
        <v>-0.254007606572868</v>
      </c>
      <c r="G20" s="4">
        <v>78336</v>
      </c>
      <c r="H20" s="2">
        <f t="shared" si="12"/>
        <v>-0.0706481118980674</v>
      </c>
      <c r="I20" s="12">
        <f t="shared" si="13"/>
        <v>-0.570575223121733</v>
      </c>
      <c r="J20" s="15">
        <v>83.27</v>
      </c>
      <c r="K20" s="3">
        <f t="shared" si="14"/>
        <v>0.00470559845559837</v>
      </c>
      <c r="L20" s="12">
        <f t="shared" si="15"/>
        <v>-0.210753734209974</v>
      </c>
      <c r="M20" s="16">
        <v>0.0367067888311011</v>
      </c>
      <c r="N20" s="2">
        <f t="shared" si="16"/>
        <v>-0.0625984188596856</v>
      </c>
      <c r="O20" s="12">
        <f t="shared" si="17"/>
        <v>0.330300341095452</v>
      </c>
      <c r="P20" s="4">
        <v>4846.18181818182</v>
      </c>
      <c r="Q20" s="2">
        <f t="shared" si="18"/>
        <v>-0.0646480831622857</v>
      </c>
      <c r="R20" s="12">
        <f t="shared" si="19"/>
        <v>-1.22760758010364</v>
      </c>
      <c r="S20" s="17">
        <v>9982.77153558052</v>
      </c>
      <c r="T20" s="2">
        <f t="shared" si="20"/>
        <v>5.75818364335183</v>
      </c>
      <c r="U20" s="12">
        <f t="shared" si="21"/>
        <v>2.98019578956235</v>
      </c>
      <c r="V20" s="4">
        <v>10.303</v>
      </c>
      <c r="W20" s="2">
        <f t="shared" si="22"/>
        <v>-0.0149153838799119</v>
      </c>
      <c r="X20" s="12">
        <f t="shared" si="23"/>
        <v>-0.467264979674752</v>
      </c>
      <c r="Y20" s="18">
        <v>461.67</v>
      </c>
      <c r="Z20" s="2">
        <f t="shared" si="24"/>
        <v>1.06536035431486</v>
      </c>
      <c r="AA20" s="12">
        <f t="shared" si="25"/>
        <v>1.65472250879532</v>
      </c>
      <c r="AB20" s="19">
        <v>0.852210184809687</v>
      </c>
      <c r="AC20" s="2">
        <f t="shared" si="26"/>
        <v>-0.051125193568728</v>
      </c>
      <c r="AD20" s="12">
        <f t="shared" si="27"/>
        <v>-1.74426501970384</v>
      </c>
      <c r="AE20" s="4">
        <v>2655.49</v>
      </c>
      <c r="AF20" s="2">
        <f t="shared" si="28"/>
        <v>0.133415282703988</v>
      </c>
      <c r="AG20" s="12">
        <f t="shared" si="29"/>
        <v>0.498915631043652</v>
      </c>
    </row>
    <row r="21" spans="1:33">
      <c r="A21" s="8">
        <v>120000</v>
      </c>
      <c r="B21" s="8">
        <v>2017</v>
      </c>
      <c r="C21" s="1" t="s">
        <v>61</v>
      </c>
      <c r="D21" s="9">
        <v>2411418</v>
      </c>
      <c r="E21" s="2">
        <f t="shared" si="10"/>
        <v>-0.31093503137974</v>
      </c>
      <c r="F21" s="12">
        <f t="shared" si="11"/>
        <v>-2.30223156576113</v>
      </c>
      <c r="G21" s="4">
        <v>57881</v>
      </c>
      <c r="H21" s="2">
        <f t="shared" si="12"/>
        <v>-0.261118770424837</v>
      </c>
      <c r="I21" s="12">
        <f t="shared" si="13"/>
        <v>-1.84462408224948</v>
      </c>
      <c r="J21" s="15">
        <v>83.57</v>
      </c>
      <c r="K21" s="3">
        <f t="shared" si="14"/>
        <v>0.00360273808094158</v>
      </c>
      <c r="L21" s="12">
        <f t="shared" si="15"/>
        <v>-0.543031330894953</v>
      </c>
      <c r="M21" s="16">
        <v>0.0369516647918573</v>
      </c>
      <c r="N21" s="2">
        <f t="shared" si="16"/>
        <v>0.00667113546442288</v>
      </c>
      <c r="O21" s="12">
        <f t="shared" si="17"/>
        <v>0.997423895807525</v>
      </c>
      <c r="P21" s="4">
        <v>4854.18181818182</v>
      </c>
      <c r="Q21" s="2">
        <f t="shared" si="18"/>
        <v>0.00165078412245823</v>
      </c>
      <c r="R21" s="12">
        <f t="shared" si="19"/>
        <v>-0.397795290112669</v>
      </c>
      <c r="S21" s="17">
        <v>10636.6533864542</v>
      </c>
      <c r="T21" s="2">
        <f t="shared" si="20"/>
        <v>0.0655010333095494</v>
      </c>
      <c r="U21" s="12">
        <f t="shared" si="21"/>
        <v>-0.420710492724715</v>
      </c>
      <c r="V21" s="4">
        <v>10.281</v>
      </c>
      <c r="W21" s="2">
        <f t="shared" si="22"/>
        <v>-0.00213530039794241</v>
      </c>
      <c r="X21" s="12">
        <f t="shared" si="23"/>
        <v>-0.223309328788769</v>
      </c>
      <c r="Y21" s="18">
        <v>188.92</v>
      </c>
      <c r="Z21" s="2">
        <f t="shared" si="24"/>
        <v>-0.590789958195248</v>
      </c>
      <c r="AA21" s="12">
        <f t="shared" si="25"/>
        <v>-1.41698544379412</v>
      </c>
      <c r="AB21" s="19">
        <v>0.837698605792625</v>
      </c>
      <c r="AC21" s="2">
        <f t="shared" si="26"/>
        <v>-0.0170281689608095</v>
      </c>
      <c r="AD21" s="12">
        <f t="shared" si="27"/>
        <v>-0.611808700545905</v>
      </c>
      <c r="AE21" s="4">
        <v>2450.19</v>
      </c>
      <c r="AF21" s="2">
        <f t="shared" si="28"/>
        <v>-0.0773115319583202</v>
      </c>
      <c r="AG21" s="12">
        <f t="shared" si="29"/>
        <v>-0.990611778048127</v>
      </c>
    </row>
    <row r="22" spans="1:33">
      <c r="A22" s="8">
        <v>120000</v>
      </c>
      <c r="B22" s="8">
        <v>2018</v>
      </c>
      <c r="C22" s="1" t="s">
        <v>61</v>
      </c>
      <c r="D22" s="9">
        <v>2528761</v>
      </c>
      <c r="E22" s="2">
        <f t="shared" si="10"/>
        <v>0.048661410008551</v>
      </c>
      <c r="F22" s="12">
        <f t="shared" si="11"/>
        <v>0.126595954445219</v>
      </c>
      <c r="G22" s="4">
        <v>53280</v>
      </c>
      <c r="H22" s="2">
        <f t="shared" si="12"/>
        <v>-0.0794906791520533</v>
      </c>
      <c r="I22" s="12">
        <f t="shared" si="13"/>
        <v>-0.629722720215716</v>
      </c>
      <c r="J22" s="15">
        <v>83.95</v>
      </c>
      <c r="K22" s="3">
        <f t="shared" si="14"/>
        <v>0.00454708627497924</v>
      </c>
      <c r="L22" s="12">
        <f t="shared" si="15"/>
        <v>-0.258511408374132</v>
      </c>
      <c r="M22" s="16">
        <v>0.0354758652699536</v>
      </c>
      <c r="N22" s="2">
        <f t="shared" si="16"/>
        <v>-0.0399386476960274</v>
      </c>
      <c r="O22" s="12">
        <f t="shared" si="17"/>
        <v>0.548532827721983</v>
      </c>
      <c r="P22" s="4">
        <v>4951.48148148148</v>
      </c>
      <c r="Q22" s="2">
        <f t="shared" si="18"/>
        <v>0.0200445032642194</v>
      </c>
      <c r="R22" s="12">
        <f t="shared" si="19"/>
        <v>-0.167575154722998</v>
      </c>
      <c r="S22" s="17">
        <v>14072.6315789474</v>
      </c>
      <c r="T22" s="2">
        <f t="shared" si="20"/>
        <v>0.32303188490366</v>
      </c>
      <c r="U22" s="12">
        <f t="shared" si="21"/>
        <v>-0.266857142544237</v>
      </c>
      <c r="V22" s="4">
        <v>10.402</v>
      </c>
      <c r="W22" s="2">
        <f t="shared" si="22"/>
        <v>0.0117692831436629</v>
      </c>
      <c r="X22" s="12">
        <f t="shared" si="23"/>
        <v>0.0421116078566399</v>
      </c>
      <c r="Y22" s="18">
        <v>386.12</v>
      </c>
      <c r="Z22" s="2">
        <f t="shared" si="24"/>
        <v>1.04382807537582</v>
      </c>
      <c r="AA22" s="12">
        <f t="shared" si="25"/>
        <v>1.61478599339885</v>
      </c>
      <c r="AB22" s="19">
        <v>0.865959833616265</v>
      </c>
      <c r="AC22" s="2">
        <f t="shared" si="26"/>
        <v>0.0337367492654466</v>
      </c>
      <c r="AD22" s="12">
        <f t="shared" si="27"/>
        <v>1.07423438086445</v>
      </c>
      <c r="AE22" s="4">
        <v>2170.44</v>
      </c>
      <c r="AF22" s="2">
        <f t="shared" si="28"/>
        <v>-0.114174819095662</v>
      </c>
      <c r="AG22" s="12">
        <f t="shared" si="29"/>
        <v>-1.25118078379276</v>
      </c>
    </row>
    <row r="23" spans="1:33">
      <c r="A23" s="8">
        <v>120000</v>
      </c>
      <c r="B23" s="8">
        <v>2019</v>
      </c>
      <c r="C23" s="1" t="s">
        <v>61</v>
      </c>
      <c r="D23" s="9">
        <v>2134320</v>
      </c>
      <c r="E23" s="2">
        <f t="shared" si="10"/>
        <v>-0.155981921581359</v>
      </c>
      <c r="F23" s="12">
        <f t="shared" si="11"/>
        <v>-1.25562950271825</v>
      </c>
      <c r="G23" s="4">
        <v>45685</v>
      </c>
      <c r="H23" s="2">
        <f t="shared" si="12"/>
        <v>-0.142548798798799</v>
      </c>
      <c r="I23" s="12">
        <f t="shared" si="13"/>
        <v>-1.05151537854995</v>
      </c>
      <c r="J23" s="15">
        <v>84.31</v>
      </c>
      <c r="K23" s="3">
        <f t="shared" si="14"/>
        <v>0.00428826682549133</v>
      </c>
      <c r="L23" s="12">
        <f t="shared" si="15"/>
        <v>-0.336490368020711</v>
      </c>
      <c r="M23" s="16">
        <v>0.0343884750311691</v>
      </c>
      <c r="N23" s="2">
        <f t="shared" si="16"/>
        <v>-0.0306515494551031</v>
      </c>
      <c r="O23" s="12">
        <f t="shared" si="17"/>
        <v>0.637975325972464</v>
      </c>
      <c r="P23" s="4">
        <v>4868.36363636364</v>
      </c>
      <c r="Q23" s="2">
        <f t="shared" si="18"/>
        <v>-0.0167864598562472</v>
      </c>
      <c r="R23" s="12">
        <f t="shared" si="19"/>
        <v>-0.628560192646867</v>
      </c>
      <c r="S23" s="17">
        <v>15042.6966292135</v>
      </c>
      <c r="T23" s="2">
        <f t="shared" si="20"/>
        <v>0.0689327397526214</v>
      </c>
      <c r="U23" s="12">
        <f t="shared" si="21"/>
        <v>-0.418660332404759</v>
      </c>
      <c r="V23" s="4">
        <v>9.417</v>
      </c>
      <c r="W23" s="2">
        <f t="shared" si="22"/>
        <v>-0.0946933282061142</v>
      </c>
      <c r="X23" s="12">
        <f t="shared" si="23"/>
        <v>-1.99012516770892</v>
      </c>
      <c r="Y23" s="18">
        <v>222.78</v>
      </c>
      <c r="Z23" s="2">
        <f t="shared" si="24"/>
        <v>-0.423029110121206</v>
      </c>
      <c r="AA23" s="12">
        <f t="shared" si="25"/>
        <v>-1.10583474251438</v>
      </c>
      <c r="AB23" s="19">
        <v>0.86231736449325</v>
      </c>
      <c r="AC23" s="2">
        <f t="shared" si="26"/>
        <v>-0.00420627953123875</v>
      </c>
      <c r="AD23" s="12">
        <f t="shared" si="27"/>
        <v>-0.185958355097004</v>
      </c>
      <c r="AE23" s="4">
        <v>2625.83</v>
      </c>
      <c r="AF23" s="2">
        <f t="shared" si="28"/>
        <v>0.209814599804648</v>
      </c>
      <c r="AG23" s="12">
        <f t="shared" si="29"/>
        <v>1.03894598759648</v>
      </c>
    </row>
    <row r="24" spans="1:33">
      <c r="A24" s="8">
        <v>120000</v>
      </c>
      <c r="B24" s="8">
        <v>2020</v>
      </c>
      <c r="C24" s="1" t="s">
        <v>61</v>
      </c>
      <c r="D24" s="9">
        <v>2287717</v>
      </c>
      <c r="E24" s="2">
        <f t="shared" si="10"/>
        <v>0.0718716031335507</v>
      </c>
      <c r="F24" s="12">
        <f t="shared" si="11"/>
        <v>0.283364902418293</v>
      </c>
      <c r="G24" s="4">
        <v>45227</v>
      </c>
      <c r="H24" s="2">
        <f t="shared" si="12"/>
        <v>-0.0100251723760534</v>
      </c>
      <c r="I24" s="12">
        <f t="shared" si="13"/>
        <v>-0.165071364772142</v>
      </c>
      <c r="J24" s="15">
        <v>84.7</v>
      </c>
      <c r="K24" s="3">
        <f t="shared" si="14"/>
        <v>0.00462578579053496</v>
      </c>
      <c r="L24" s="12">
        <f t="shared" si="15"/>
        <v>-0.234800260081888</v>
      </c>
      <c r="M24" s="16">
        <v>0.021892955492991</v>
      </c>
      <c r="N24" s="2">
        <f t="shared" si="16"/>
        <v>-0.363363584074385</v>
      </c>
      <c r="O24" s="12">
        <f t="shared" si="17"/>
        <v>-2.56631893283224</v>
      </c>
      <c r="P24" s="4">
        <v>5958</v>
      </c>
      <c r="Q24" s="2">
        <f t="shared" si="18"/>
        <v>0.223819838661487</v>
      </c>
      <c r="R24" s="12">
        <f t="shared" si="19"/>
        <v>2.38292509716584</v>
      </c>
      <c r="S24" s="17">
        <v>26285.2941176471</v>
      </c>
      <c r="T24" s="2">
        <f t="shared" si="20"/>
        <v>0.747379127928435</v>
      </c>
      <c r="U24" s="12">
        <f t="shared" si="21"/>
        <v>-0.0133448174185903</v>
      </c>
      <c r="V24" s="4">
        <v>9.762</v>
      </c>
      <c r="W24" s="2">
        <f t="shared" si="22"/>
        <v>0.0366358712965913</v>
      </c>
      <c r="X24" s="12">
        <f t="shared" si="23"/>
        <v>0.516783366199996</v>
      </c>
      <c r="Y24" s="18">
        <v>340.13</v>
      </c>
      <c r="Z24" s="2">
        <f t="shared" si="24"/>
        <v>0.526752850345632</v>
      </c>
      <c r="AA24" s="12">
        <f t="shared" si="25"/>
        <v>0.655752221636359</v>
      </c>
      <c r="AB24" s="19">
        <v>0.865218604488935</v>
      </c>
      <c r="AC24" s="2">
        <f t="shared" si="26"/>
        <v>0.00336446894745057</v>
      </c>
      <c r="AD24" s="12">
        <f t="shared" si="27"/>
        <v>0.0654871025062385</v>
      </c>
      <c r="AE24" s="4">
        <v>2100.17</v>
      </c>
      <c r="AF24" s="2">
        <f t="shared" si="28"/>
        <v>-0.200188130990963</v>
      </c>
      <c r="AG24" s="12">
        <f t="shared" si="29"/>
        <v>-1.85916788700088</v>
      </c>
    </row>
    <row r="25" spans="1:33">
      <c r="A25" s="8">
        <v>120000</v>
      </c>
      <c r="B25" s="8">
        <v>2021</v>
      </c>
      <c r="C25" s="1" t="s">
        <v>61</v>
      </c>
      <c r="D25" s="9">
        <v>2512635</v>
      </c>
      <c r="E25" s="2">
        <f t="shared" si="10"/>
        <v>0.0983154822034369</v>
      </c>
      <c r="F25" s="12">
        <f t="shared" si="11"/>
        <v>0.461975182814799</v>
      </c>
      <c r="G25" s="4">
        <v>49404</v>
      </c>
      <c r="H25" s="2">
        <f t="shared" si="12"/>
        <v>0.0923563358171005</v>
      </c>
      <c r="I25" s="12">
        <f t="shared" si="13"/>
        <v>0.519753503888317</v>
      </c>
      <c r="J25" s="15">
        <v>84.88</v>
      </c>
      <c r="K25" s="3">
        <f t="shared" si="14"/>
        <v>0.00212514757969284</v>
      </c>
      <c r="L25" s="12">
        <f t="shared" si="15"/>
        <v>-0.988210278222964</v>
      </c>
      <c r="M25" s="16">
        <v>0.0175390240497505</v>
      </c>
      <c r="N25" s="2">
        <f t="shared" si="16"/>
        <v>-0.198873626022506</v>
      </c>
      <c r="O25" s="12">
        <f t="shared" si="17"/>
        <v>-0.982143509722625</v>
      </c>
      <c r="P25" s="4">
        <v>5592.29166666667</v>
      </c>
      <c r="Q25" s="2">
        <f t="shared" si="18"/>
        <v>-0.0613810562828685</v>
      </c>
      <c r="R25" s="12">
        <f t="shared" si="19"/>
        <v>-1.18671669965122</v>
      </c>
      <c r="S25" s="17">
        <v>31580</v>
      </c>
      <c r="T25" s="2">
        <f t="shared" si="20"/>
        <v>0.201432247957926</v>
      </c>
      <c r="U25" s="12">
        <f t="shared" si="21"/>
        <v>-0.339502852403952</v>
      </c>
      <c r="V25" s="4">
        <v>10.12</v>
      </c>
      <c r="W25" s="2">
        <f t="shared" si="22"/>
        <v>0.0366728129481662</v>
      </c>
      <c r="X25" s="12">
        <f t="shared" si="23"/>
        <v>0.517488535666805</v>
      </c>
      <c r="Y25" s="18">
        <v>245.62</v>
      </c>
      <c r="Z25" s="2">
        <f t="shared" si="24"/>
        <v>-0.277864345985358</v>
      </c>
      <c r="AA25" s="12">
        <f t="shared" si="25"/>
        <v>-0.836593625289922</v>
      </c>
      <c r="AB25" s="19">
        <v>0.889077779936533</v>
      </c>
      <c r="AC25" s="2">
        <f t="shared" si="26"/>
        <v>0.0275758927556708</v>
      </c>
      <c r="AD25" s="12">
        <f t="shared" si="27"/>
        <v>0.869615327848883</v>
      </c>
      <c r="AE25" s="4">
        <v>2123.15</v>
      </c>
      <c r="AF25" s="2">
        <f t="shared" si="28"/>
        <v>0.0109419713642229</v>
      </c>
      <c r="AG25" s="12">
        <f t="shared" si="29"/>
        <v>-0.366789829436794</v>
      </c>
    </row>
    <row r="26" spans="1:33">
      <c r="A26" s="8">
        <v>130000</v>
      </c>
      <c r="B26" s="8">
        <v>2011</v>
      </c>
      <c r="C26" s="1" t="s">
        <v>62</v>
      </c>
      <c r="D26" s="9">
        <v>1586189</v>
      </c>
      <c r="E26" s="10">
        <f>AVERAGE(E27:E36)</f>
        <v>0.137560687317883</v>
      </c>
      <c r="F26" s="11">
        <f>STDEVP(E27:E36)</f>
        <v>0.0489526505342333</v>
      </c>
      <c r="G26" s="4">
        <v>51498</v>
      </c>
      <c r="H26" s="10">
        <f>AVERAGE(H27:H36)</f>
        <v>0.053510375166409</v>
      </c>
      <c r="I26" s="11">
        <f>STDEVP(H27:H36)</f>
        <v>0.0912076684543816</v>
      </c>
      <c r="J26" s="15">
        <v>45.59</v>
      </c>
      <c r="K26" s="10">
        <f>AVERAGE(K27:K36)</f>
        <v>0.0298196964661829</v>
      </c>
      <c r="L26" s="11">
        <f>STDEVP(K27:K36)</f>
        <v>0.00874705218208183</v>
      </c>
      <c r="M26" s="16">
        <v>0.144229133645275</v>
      </c>
      <c r="N26" s="10">
        <f>AVERAGE(N27:N36)</f>
        <v>-0.0887020716476589</v>
      </c>
      <c r="O26" s="11">
        <f>STDEVP(N27:N36)</f>
        <v>0.142500493163256</v>
      </c>
      <c r="P26" s="4">
        <v>1514.98054474708</v>
      </c>
      <c r="Q26" s="10">
        <f>AVERAGE(Q27:Q36)</f>
        <v>0.066071941410151</v>
      </c>
      <c r="R26" s="11">
        <f>STDEVP(Q27:Q36)</f>
        <v>0.0221894292180496</v>
      </c>
      <c r="S26" s="17">
        <v>275.724098859854</v>
      </c>
      <c r="T26" s="10">
        <f>AVERAGE(T27:T36)</f>
        <v>0.304965857917257</v>
      </c>
      <c r="U26" s="11">
        <f>STDEVP(T27:T36)</f>
        <v>0.336346767542237</v>
      </c>
      <c r="V26" s="4">
        <v>6.406</v>
      </c>
      <c r="W26" s="10">
        <f>AVERAGE(W27:W36)</f>
        <v>0.0345782786228889</v>
      </c>
      <c r="X26" s="11">
        <f>STDEVP(W27:W36)</f>
        <v>0.0352953195158361</v>
      </c>
      <c r="Y26" s="18">
        <v>444</v>
      </c>
      <c r="Z26" s="10">
        <f>AVERAGE(Z27:Z36)</f>
        <v>0.0277526909144193</v>
      </c>
      <c r="AA26" s="11">
        <f>STDEVP(Z27:Z36)</f>
        <v>0.0863104911544301</v>
      </c>
      <c r="AB26" s="19">
        <v>0.92596788354244</v>
      </c>
      <c r="AC26" s="10">
        <f>AVERAGE(AC27:AC36)</f>
        <v>0.00520932123782136</v>
      </c>
      <c r="AD26" s="11">
        <f>STDEVP(AC27:AC36)</f>
        <v>0.0225192084042686</v>
      </c>
      <c r="AE26" s="4">
        <v>2010.59</v>
      </c>
      <c r="AF26" s="10">
        <f>AVERAGE(AF27:AF36)</f>
        <v>0.113544586343206</v>
      </c>
      <c r="AG26" s="11">
        <f>STDEVP(AF27:AF36)</f>
        <v>0.0674348939163933</v>
      </c>
    </row>
    <row r="27" spans="1:33">
      <c r="A27" s="8">
        <v>130000</v>
      </c>
      <c r="B27" s="8">
        <v>2012</v>
      </c>
      <c r="C27" s="1" t="s">
        <v>62</v>
      </c>
      <c r="D27" s="9">
        <v>1980850</v>
      </c>
      <c r="E27" s="2">
        <f t="shared" ref="E27:E36" si="30">D27/D26-1</f>
        <v>0.248810828974353</v>
      </c>
      <c r="F27" s="12">
        <f t="shared" ref="F27:F36" si="31">STANDARDIZE(E27,E$26,F$26)</f>
        <v>2.2726071099801</v>
      </c>
      <c r="G27" s="4">
        <v>55979</v>
      </c>
      <c r="H27" s="2">
        <f t="shared" ref="H27:H36" si="32">G27/G26-1</f>
        <v>0.0870130878869082</v>
      </c>
      <c r="I27" s="12">
        <f t="shared" ref="I27:I36" si="33">STANDARDIZE(H27,H$26,I$26)</f>
        <v>0.367323420149216</v>
      </c>
      <c r="J27" s="15">
        <v>46.6</v>
      </c>
      <c r="K27" s="3">
        <f t="shared" ref="K27:K36" si="34">J27/J26-1</f>
        <v>0.0221539811362141</v>
      </c>
      <c r="L27" s="12">
        <f t="shared" ref="L27:L36" si="35">STANDARDIZE(K27,K$26,L$26)</f>
        <v>-0.876376997689794</v>
      </c>
      <c r="M27" s="16">
        <v>0.129125632353851</v>
      </c>
      <c r="N27" s="2">
        <f t="shared" ref="N27:N36" si="36">M27/M26-1</f>
        <v>-0.104718796471249</v>
      </c>
      <c r="O27" s="12">
        <f t="shared" ref="O27:O36" si="37">STANDARDIZE(N27,N$26,O$26)</f>
        <v>-0.112397679952171</v>
      </c>
      <c r="P27" s="4">
        <v>1670.55555555556</v>
      </c>
      <c r="Q27" s="2">
        <f t="shared" ref="Q27:Q36" si="38">P27/P26-1</f>
        <v>0.102691094844688</v>
      </c>
      <c r="R27" s="12">
        <f t="shared" ref="R27:R36" si="39">STANDARDIZE(Q27,Q$26,R$26)</f>
        <v>1.65029722372263</v>
      </c>
      <c r="S27" s="17">
        <v>313.883089770355</v>
      </c>
      <c r="T27" s="2">
        <f t="shared" ref="T27:T36" si="40">S27/S26-1</f>
        <v>0.138395559431664</v>
      </c>
      <c r="U27" s="12">
        <f t="shared" ref="U27:U36" si="41">STANDARDIZE(T27,T$26,U$26)</f>
        <v>-0.495233831746803</v>
      </c>
      <c r="V27" s="4">
        <v>6.622</v>
      </c>
      <c r="W27" s="2">
        <f t="shared" ref="W27:W36" si="42">V27/V26-1</f>
        <v>0.0337183890103028</v>
      </c>
      <c r="X27" s="12">
        <f t="shared" ref="X27:X36" si="43">STANDARDIZE(W27,W$26,X$26)</f>
        <v>-0.0243627094011801</v>
      </c>
      <c r="Y27" s="18">
        <v>544.11</v>
      </c>
      <c r="Z27" s="2">
        <f t="shared" ref="Z27:Z36" si="44">Y27/Y26-1</f>
        <v>0.225472972972973</v>
      </c>
      <c r="AA27" s="12">
        <f t="shared" ref="AA27:AA36" si="45">STANDARDIZE(Z27,Z$26,AA$26)</f>
        <v>2.29080242058622</v>
      </c>
      <c r="AB27" s="19">
        <v>0.947100212116509</v>
      </c>
      <c r="AC27" s="2">
        <f t="shared" ref="AC27:AC36" si="46">AB27/AB26-1</f>
        <v>0.0228218807041383</v>
      </c>
      <c r="AD27" s="12">
        <f t="shared" ref="AD27:AD36" si="47">STANDARDIZE(AC27,AC$26,AD$26)</f>
        <v>0.782112725728779</v>
      </c>
      <c r="AE27" s="4">
        <v>2401.56</v>
      </c>
      <c r="AF27" s="2">
        <f t="shared" ref="AF27:AF36" si="48">AE27/AE26-1</f>
        <v>0.194455358874758</v>
      </c>
      <c r="AG27" s="12">
        <f t="shared" ref="AG27:AG36" si="49">STANDARDIZE(AF27,AF$26,AG$26)</f>
        <v>1.199835394297</v>
      </c>
    </row>
    <row r="28" spans="1:33">
      <c r="A28" s="8">
        <v>130000</v>
      </c>
      <c r="B28" s="8">
        <v>2013</v>
      </c>
      <c r="C28" s="1" t="s">
        <v>62</v>
      </c>
      <c r="D28" s="9">
        <v>2327418</v>
      </c>
      <c r="E28" s="2">
        <f t="shared" si="30"/>
        <v>0.174959234671984</v>
      </c>
      <c r="F28" s="12">
        <f t="shared" si="31"/>
        <v>0.763973900206839</v>
      </c>
      <c r="G28" s="4">
        <v>65049</v>
      </c>
      <c r="H28" s="2">
        <f t="shared" si="32"/>
        <v>0.162025045106201</v>
      </c>
      <c r="I28" s="12">
        <f t="shared" si="33"/>
        <v>1.18975379788451</v>
      </c>
      <c r="J28" s="15">
        <v>48.02</v>
      </c>
      <c r="K28" s="3">
        <f t="shared" si="34"/>
        <v>0.0304721030042918</v>
      </c>
      <c r="L28" s="12">
        <f t="shared" si="35"/>
        <v>0.0745858747070596</v>
      </c>
      <c r="M28" s="16">
        <v>0.117025988541907</v>
      </c>
      <c r="N28" s="2">
        <f t="shared" si="36"/>
        <v>-0.093704430262048</v>
      </c>
      <c r="O28" s="12">
        <f t="shared" si="37"/>
        <v>-0.0351041494899119</v>
      </c>
      <c r="P28" s="4">
        <v>1794.96031746032</v>
      </c>
      <c r="Q28" s="2">
        <f t="shared" si="38"/>
        <v>0.0744690959190448</v>
      </c>
      <c r="R28" s="12">
        <f t="shared" si="39"/>
        <v>0.378430397031724</v>
      </c>
      <c r="S28" s="17">
        <v>352.089982096988</v>
      </c>
      <c r="T28" s="2">
        <f t="shared" si="40"/>
        <v>0.121723321745641</v>
      </c>
      <c r="U28" s="12">
        <f t="shared" si="41"/>
        <v>-0.544802429678785</v>
      </c>
      <c r="V28" s="4">
        <v>6.859</v>
      </c>
      <c r="W28" s="2">
        <f t="shared" si="42"/>
        <v>0.0357897916037451</v>
      </c>
      <c r="X28" s="12">
        <f t="shared" si="43"/>
        <v>0.0343250322556962</v>
      </c>
      <c r="Y28" s="18">
        <v>587.46</v>
      </c>
      <c r="Z28" s="2">
        <f t="shared" si="44"/>
        <v>0.0796713899762915</v>
      </c>
      <c r="AA28" s="12">
        <f t="shared" si="45"/>
        <v>0.601534047222339</v>
      </c>
      <c r="AB28" s="19">
        <v>0.967904387846076</v>
      </c>
      <c r="AC28" s="2">
        <f t="shared" si="46"/>
        <v>0.0219661821034496</v>
      </c>
      <c r="AD28" s="12">
        <f t="shared" si="47"/>
        <v>0.744114116482528</v>
      </c>
      <c r="AE28" s="4">
        <v>2605.66</v>
      </c>
      <c r="AF28" s="2">
        <f t="shared" si="48"/>
        <v>0.084986425490098</v>
      </c>
      <c r="AG28" s="12">
        <f t="shared" si="49"/>
        <v>-0.42349233749095</v>
      </c>
    </row>
    <row r="29" spans="1:33">
      <c r="A29" s="8">
        <v>130000</v>
      </c>
      <c r="B29" s="8">
        <v>2014</v>
      </c>
      <c r="C29" s="1" t="s">
        <v>62</v>
      </c>
      <c r="D29" s="9">
        <v>2606711</v>
      </c>
      <c r="E29" s="2">
        <f t="shared" si="30"/>
        <v>0.120001220236331</v>
      </c>
      <c r="F29" s="12">
        <f t="shared" si="31"/>
        <v>-0.358703091455135</v>
      </c>
      <c r="G29" s="4">
        <v>75142</v>
      </c>
      <c r="H29" s="2">
        <f t="shared" si="32"/>
        <v>0.155159956340605</v>
      </c>
      <c r="I29" s="12">
        <f t="shared" si="33"/>
        <v>1.11448503066425</v>
      </c>
      <c r="J29" s="15">
        <v>49.36</v>
      </c>
      <c r="K29" s="3">
        <f t="shared" si="34"/>
        <v>0.027905039566847</v>
      </c>
      <c r="L29" s="12">
        <f t="shared" si="35"/>
        <v>-0.218891674529857</v>
      </c>
      <c r="M29" s="16">
        <v>0.117544824406169</v>
      </c>
      <c r="N29" s="2">
        <f t="shared" si="36"/>
        <v>0.00443350977612922</v>
      </c>
      <c r="O29" s="12">
        <f t="shared" si="37"/>
        <v>0.653580765626454</v>
      </c>
      <c r="P29" s="4">
        <v>1905.51020408163</v>
      </c>
      <c r="Q29" s="2">
        <f t="shared" si="38"/>
        <v>0.0615890421342162</v>
      </c>
      <c r="R29" s="12">
        <f t="shared" si="39"/>
        <v>-0.202028598026678</v>
      </c>
      <c r="S29" s="17">
        <v>392.343894444911</v>
      </c>
      <c r="T29" s="2">
        <f t="shared" si="40"/>
        <v>0.11432847963517</v>
      </c>
      <c r="U29" s="12">
        <f t="shared" si="41"/>
        <v>-0.566788198010994</v>
      </c>
      <c r="V29" s="4">
        <v>6.969</v>
      </c>
      <c r="W29" s="2">
        <f t="shared" si="42"/>
        <v>0.01603732322496</v>
      </c>
      <c r="X29" s="12">
        <f t="shared" si="43"/>
        <v>-0.525309181281389</v>
      </c>
      <c r="Y29" s="18">
        <v>613.4</v>
      </c>
      <c r="Z29" s="2">
        <f t="shared" si="44"/>
        <v>0.044156197868791</v>
      </c>
      <c r="AA29" s="12">
        <f t="shared" si="45"/>
        <v>0.190052295323195</v>
      </c>
      <c r="AB29" s="19">
        <v>0.974198696635191</v>
      </c>
      <c r="AC29" s="2">
        <f t="shared" si="46"/>
        <v>0.00650302743551157</v>
      </c>
      <c r="AD29" s="12">
        <f t="shared" si="47"/>
        <v>0.0574490086181266</v>
      </c>
      <c r="AE29" s="4">
        <v>2844.81</v>
      </c>
      <c r="AF29" s="2">
        <f t="shared" si="48"/>
        <v>0.0917809691210671</v>
      </c>
      <c r="AG29" s="12">
        <f t="shared" si="49"/>
        <v>-0.322735248150925</v>
      </c>
    </row>
    <row r="30" spans="1:33">
      <c r="A30" s="8">
        <v>130000</v>
      </c>
      <c r="B30" s="8">
        <v>2015</v>
      </c>
      <c r="C30" s="1" t="s">
        <v>62</v>
      </c>
      <c r="D30" s="9">
        <v>2858051</v>
      </c>
      <c r="E30" s="2">
        <f t="shared" si="30"/>
        <v>0.0964203549990774</v>
      </c>
      <c r="F30" s="12">
        <f t="shared" si="31"/>
        <v>-0.840410720764464</v>
      </c>
      <c r="G30" s="4">
        <v>79452</v>
      </c>
      <c r="H30" s="2">
        <f t="shared" si="32"/>
        <v>0.0573580687232174</v>
      </c>
      <c r="I30" s="12">
        <f t="shared" si="33"/>
        <v>0.04218607516245</v>
      </c>
      <c r="J30" s="15">
        <v>51.67</v>
      </c>
      <c r="K30" s="3">
        <f t="shared" si="34"/>
        <v>0.0467990275526742</v>
      </c>
      <c r="L30" s="12">
        <f t="shared" si="35"/>
        <v>1.9411489417284</v>
      </c>
      <c r="M30" s="16">
        <v>0.121071805670668</v>
      </c>
      <c r="N30" s="2">
        <f t="shared" si="36"/>
        <v>0.0300054152304672</v>
      </c>
      <c r="O30" s="12">
        <f t="shared" si="37"/>
        <v>0.833032112682787</v>
      </c>
      <c r="P30" s="4">
        <v>2018.08888888889</v>
      </c>
      <c r="Q30" s="2">
        <f t="shared" si="38"/>
        <v>0.0590805992883769</v>
      </c>
      <c r="R30" s="12">
        <f t="shared" si="39"/>
        <v>-0.315075347503175</v>
      </c>
      <c r="S30" s="17">
        <v>409.662576687117</v>
      </c>
      <c r="T30" s="2">
        <f t="shared" si="40"/>
        <v>0.0441415872335889</v>
      </c>
      <c r="U30" s="12">
        <f t="shared" si="41"/>
        <v>-0.775462397303744</v>
      </c>
      <c r="V30" s="4">
        <v>7.592</v>
      </c>
      <c r="W30" s="2">
        <f t="shared" si="42"/>
        <v>0.0893958961113501</v>
      </c>
      <c r="X30" s="12">
        <f t="shared" si="43"/>
        <v>1.55311294076445</v>
      </c>
      <c r="Y30" s="18">
        <v>555.48</v>
      </c>
      <c r="Z30" s="2">
        <f t="shared" si="44"/>
        <v>-0.0944245190740136</v>
      </c>
      <c r="AA30" s="12">
        <f t="shared" si="45"/>
        <v>-1.41555456763453</v>
      </c>
      <c r="AB30" s="19">
        <v>0.936313112468333</v>
      </c>
      <c r="AC30" s="2">
        <f t="shared" si="46"/>
        <v>-0.038888970286772</v>
      </c>
      <c r="AD30" s="12">
        <f t="shared" si="47"/>
        <v>-1.95825229434949</v>
      </c>
      <c r="AE30" s="4">
        <v>3520.16</v>
      </c>
      <c r="AF30" s="2">
        <f t="shared" si="48"/>
        <v>0.23739722512224</v>
      </c>
      <c r="AG30" s="12">
        <f t="shared" si="49"/>
        <v>1.83662539652822</v>
      </c>
    </row>
    <row r="31" spans="1:33">
      <c r="A31" s="8">
        <v>130000</v>
      </c>
      <c r="B31" s="8">
        <v>2016</v>
      </c>
      <c r="C31" s="1" t="s">
        <v>62</v>
      </c>
      <c r="D31" s="9">
        <v>3086608</v>
      </c>
      <c r="E31" s="2">
        <f t="shared" si="30"/>
        <v>0.0799695316843541</v>
      </c>
      <c r="F31" s="12">
        <f t="shared" si="31"/>
        <v>-1.17646654481467</v>
      </c>
      <c r="G31" s="4">
        <v>82971</v>
      </c>
      <c r="H31" s="2">
        <f t="shared" si="32"/>
        <v>0.0442908926144088</v>
      </c>
      <c r="I31" s="12">
        <f t="shared" si="33"/>
        <v>-0.101082318057625</v>
      </c>
      <c r="J31" s="15">
        <v>53.87</v>
      </c>
      <c r="K31" s="3">
        <f t="shared" si="34"/>
        <v>0.0425778982001159</v>
      </c>
      <c r="L31" s="12">
        <f t="shared" si="35"/>
        <v>1.45857158141435</v>
      </c>
      <c r="M31" s="16">
        <v>0.112550721052281</v>
      </c>
      <c r="N31" s="2">
        <f t="shared" si="36"/>
        <v>-0.0703804207031109</v>
      </c>
      <c r="O31" s="12">
        <f t="shared" si="37"/>
        <v>0.128572544121358</v>
      </c>
      <c r="P31" s="4">
        <v>2141.87214611872</v>
      </c>
      <c r="Q31" s="2">
        <f t="shared" si="38"/>
        <v>0.0613368706955133</v>
      </c>
      <c r="R31" s="12">
        <f t="shared" si="39"/>
        <v>-0.213393083170702</v>
      </c>
      <c r="S31" s="17">
        <v>850.072490032621</v>
      </c>
      <c r="T31" s="2">
        <f t="shared" si="40"/>
        <v>1.07505527331063</v>
      </c>
      <c r="U31" s="12">
        <f t="shared" si="41"/>
        <v>2.28956984192413</v>
      </c>
      <c r="V31" s="4">
        <v>7.201</v>
      </c>
      <c r="W31" s="2">
        <f t="shared" si="42"/>
        <v>-0.0515015806111696</v>
      </c>
      <c r="X31" s="12">
        <f t="shared" si="43"/>
        <v>-2.43884629505724</v>
      </c>
      <c r="Y31" s="18">
        <v>503.72</v>
      </c>
      <c r="Z31" s="2">
        <f t="shared" si="44"/>
        <v>-0.0931806725714697</v>
      </c>
      <c r="AA31" s="12">
        <f t="shared" si="45"/>
        <v>-1.40114326622832</v>
      </c>
      <c r="AB31" s="19">
        <v>0.921133480319514</v>
      </c>
      <c r="AC31" s="2">
        <f t="shared" si="46"/>
        <v>-0.0162121324017369</v>
      </c>
      <c r="AD31" s="12">
        <f t="shared" si="47"/>
        <v>-0.951252515408035</v>
      </c>
      <c r="AE31" s="4">
        <v>3837.82</v>
      </c>
      <c r="AF31" s="2">
        <f t="shared" si="48"/>
        <v>0.0902402163538021</v>
      </c>
      <c r="AG31" s="12">
        <f t="shared" si="49"/>
        <v>-0.345583252763719</v>
      </c>
    </row>
    <row r="32" spans="1:33">
      <c r="A32" s="8">
        <v>130000</v>
      </c>
      <c r="B32" s="8">
        <v>2017</v>
      </c>
      <c r="C32" s="1" t="s">
        <v>62</v>
      </c>
      <c r="D32" s="9">
        <v>3509684</v>
      </c>
      <c r="E32" s="2">
        <f t="shared" si="30"/>
        <v>0.137068263932446</v>
      </c>
      <c r="F32" s="12">
        <f t="shared" si="31"/>
        <v>-0.0100591771857784</v>
      </c>
      <c r="G32" s="4">
        <v>79135</v>
      </c>
      <c r="H32" s="2">
        <f t="shared" si="32"/>
        <v>-0.0462330211760735</v>
      </c>
      <c r="I32" s="12">
        <f t="shared" si="33"/>
        <v>-1.09358563849673</v>
      </c>
      <c r="J32" s="15">
        <v>55.74</v>
      </c>
      <c r="K32" s="3">
        <f t="shared" si="34"/>
        <v>0.0347131984406905</v>
      </c>
      <c r="L32" s="12">
        <f t="shared" si="35"/>
        <v>0.559445842169756</v>
      </c>
      <c r="M32" s="16">
        <v>0.105968211345204</v>
      </c>
      <c r="N32" s="2">
        <f t="shared" si="36"/>
        <v>-0.0584848292888267</v>
      </c>
      <c r="O32" s="12">
        <f t="shared" si="37"/>
        <v>0.212050089708909</v>
      </c>
      <c r="P32" s="4">
        <v>2354.28571428571</v>
      </c>
      <c r="Q32" s="2">
        <f t="shared" si="38"/>
        <v>0.0991719176851447</v>
      </c>
      <c r="R32" s="12">
        <f t="shared" si="39"/>
        <v>1.49170021228258</v>
      </c>
      <c r="S32" s="17">
        <v>1103.48649272685</v>
      </c>
      <c r="T32" s="2">
        <f t="shared" si="40"/>
        <v>0.298108697394153</v>
      </c>
      <c r="U32" s="12">
        <f t="shared" si="41"/>
        <v>-0.0203871753345849</v>
      </c>
      <c r="V32" s="4">
        <v>7.637</v>
      </c>
      <c r="W32" s="2">
        <f t="shared" si="42"/>
        <v>0.0605471462296903</v>
      </c>
      <c r="X32" s="12">
        <f t="shared" si="43"/>
        <v>0.73575952741127</v>
      </c>
      <c r="Y32" s="18">
        <v>538.97</v>
      </c>
      <c r="Z32" s="2">
        <f t="shared" si="44"/>
        <v>0.069979353609148</v>
      </c>
      <c r="AA32" s="12">
        <f t="shared" si="45"/>
        <v>0.489241367184149</v>
      </c>
      <c r="AB32" s="19">
        <v>0.927707976394441</v>
      </c>
      <c r="AC32" s="2">
        <f t="shared" si="46"/>
        <v>0.00713739779890155</v>
      </c>
      <c r="AD32" s="12">
        <f t="shared" si="47"/>
        <v>0.0856191979072728</v>
      </c>
      <c r="AE32" s="4">
        <v>4207.15</v>
      </c>
      <c r="AF32" s="2">
        <f t="shared" si="48"/>
        <v>0.096234320525715</v>
      </c>
      <c r="AG32" s="12">
        <f t="shared" si="49"/>
        <v>-0.256695974623348</v>
      </c>
    </row>
    <row r="33" spans="1:33">
      <c r="A33" s="8">
        <v>130000</v>
      </c>
      <c r="B33" s="8">
        <v>2018</v>
      </c>
      <c r="C33" s="1" t="s">
        <v>62</v>
      </c>
      <c r="D33" s="9">
        <v>3819916</v>
      </c>
      <c r="E33" s="2">
        <f t="shared" si="30"/>
        <v>0.088393143086386</v>
      </c>
      <c r="F33" s="12">
        <f t="shared" si="31"/>
        <v>-1.00438982761748</v>
      </c>
      <c r="G33" s="4">
        <v>68956</v>
      </c>
      <c r="H33" s="2">
        <f t="shared" si="32"/>
        <v>-0.128628293422632</v>
      </c>
      <c r="I33" s="12">
        <f t="shared" si="33"/>
        <v>-1.99696661120265</v>
      </c>
      <c r="J33" s="15">
        <v>57.33</v>
      </c>
      <c r="K33" s="3">
        <f t="shared" si="34"/>
        <v>0.0285252960172226</v>
      </c>
      <c r="L33" s="12">
        <f t="shared" si="35"/>
        <v>-0.147981333827171</v>
      </c>
      <c r="M33" s="16">
        <v>0.0906353005851494</v>
      </c>
      <c r="N33" s="2">
        <f t="shared" si="36"/>
        <v>-0.144693494071594</v>
      </c>
      <c r="O33" s="12">
        <f t="shared" si="37"/>
        <v>-0.392920902805497</v>
      </c>
      <c r="P33" s="4">
        <v>2545.1832460733</v>
      </c>
      <c r="Q33" s="2">
        <f t="shared" si="38"/>
        <v>0.0810851166573501</v>
      </c>
      <c r="R33" s="12">
        <f t="shared" si="39"/>
        <v>0.676591321915886</v>
      </c>
      <c r="S33" s="17">
        <v>1416.4627039627</v>
      </c>
      <c r="T33" s="2">
        <f t="shared" si="40"/>
        <v>0.283624868359238</v>
      </c>
      <c r="U33" s="12">
        <f t="shared" si="41"/>
        <v>-0.0634493671931589</v>
      </c>
      <c r="V33" s="4">
        <v>8.104</v>
      </c>
      <c r="W33" s="2">
        <f t="shared" si="42"/>
        <v>0.0611496660992537</v>
      </c>
      <c r="X33" s="12">
        <f t="shared" si="43"/>
        <v>0.75283034240398</v>
      </c>
      <c r="Y33" s="18">
        <v>547.63</v>
      </c>
      <c r="Z33" s="2">
        <f t="shared" si="44"/>
        <v>0.0160676846577732</v>
      </c>
      <c r="AA33" s="12">
        <f t="shared" si="45"/>
        <v>-0.135383382719243</v>
      </c>
      <c r="AB33" s="19">
        <v>0.951191117190797</v>
      </c>
      <c r="AC33" s="2">
        <f t="shared" si="46"/>
        <v>0.0253130741503633</v>
      </c>
      <c r="AD33" s="12">
        <f t="shared" si="47"/>
        <v>0.892737992900817</v>
      </c>
      <c r="AE33" s="4">
        <v>4931.09</v>
      </c>
      <c r="AF33" s="2">
        <f t="shared" si="48"/>
        <v>0.172073731623546</v>
      </c>
      <c r="AG33" s="12">
        <f t="shared" si="49"/>
        <v>0.867935602492466</v>
      </c>
    </row>
    <row r="34" spans="1:33">
      <c r="A34" s="8">
        <v>130000</v>
      </c>
      <c r="B34" s="8">
        <v>2019</v>
      </c>
      <c r="C34" s="1" t="s">
        <v>62</v>
      </c>
      <c r="D34" s="9">
        <v>4385826</v>
      </c>
      <c r="E34" s="2">
        <f t="shared" si="30"/>
        <v>0.14814723674552</v>
      </c>
      <c r="F34" s="12">
        <f t="shared" si="31"/>
        <v>0.216261005524784</v>
      </c>
      <c r="G34" s="4">
        <v>76096</v>
      </c>
      <c r="H34" s="2">
        <f t="shared" si="32"/>
        <v>0.103544289111897</v>
      </c>
      <c r="I34" s="12">
        <f t="shared" si="33"/>
        <v>0.548571351437548</v>
      </c>
      <c r="J34" s="15">
        <v>58.77</v>
      </c>
      <c r="K34" s="3">
        <f t="shared" si="34"/>
        <v>0.0251177394034539</v>
      </c>
      <c r="L34" s="12">
        <f t="shared" si="35"/>
        <v>-0.537547617740398</v>
      </c>
      <c r="M34" s="16">
        <v>0.0849464841041947</v>
      </c>
      <c r="N34" s="2">
        <f t="shared" si="36"/>
        <v>-0.0627660132887207</v>
      </c>
      <c r="O34" s="12">
        <f t="shared" si="37"/>
        <v>0.182006797192095</v>
      </c>
      <c r="P34" s="4">
        <v>2626.3829787234</v>
      </c>
      <c r="Q34" s="2">
        <f t="shared" si="38"/>
        <v>0.0319032952835026</v>
      </c>
      <c r="R34" s="12">
        <f t="shared" si="39"/>
        <v>-1.53986142639733</v>
      </c>
      <c r="S34" s="17">
        <v>1721.01777622865</v>
      </c>
      <c r="T34" s="2">
        <f t="shared" si="40"/>
        <v>0.215011006935746</v>
      </c>
      <c r="U34" s="12">
        <f t="shared" si="41"/>
        <v>-0.26744675335765</v>
      </c>
      <c r="V34" s="4">
        <v>8.493</v>
      </c>
      <c r="W34" s="2">
        <f t="shared" si="42"/>
        <v>0.0480009871668314</v>
      </c>
      <c r="X34" s="12">
        <f t="shared" si="43"/>
        <v>0.380297125173213</v>
      </c>
      <c r="Y34" s="18">
        <v>554.47</v>
      </c>
      <c r="Z34" s="2">
        <f t="shared" si="44"/>
        <v>0.0124901849789092</v>
      </c>
      <c r="AA34" s="12">
        <f t="shared" si="45"/>
        <v>-0.176832569614299</v>
      </c>
      <c r="AB34" s="19">
        <v>0.942403640550469</v>
      </c>
      <c r="AC34" s="2">
        <f t="shared" si="46"/>
        <v>-0.00923839224474732</v>
      </c>
      <c r="AD34" s="12">
        <f t="shared" si="47"/>
        <v>-0.641572884055288</v>
      </c>
      <c r="AE34" s="4">
        <v>5350.99</v>
      </c>
      <c r="AF34" s="2">
        <f t="shared" si="48"/>
        <v>0.0851535867323452</v>
      </c>
      <c r="AG34" s="12">
        <f t="shared" si="49"/>
        <v>-0.421013483702666</v>
      </c>
    </row>
    <row r="35" spans="1:33">
      <c r="A35" s="8">
        <v>130000</v>
      </c>
      <c r="B35" s="8">
        <v>2020</v>
      </c>
      <c r="C35" s="1" t="s">
        <v>62</v>
      </c>
      <c r="D35" s="9">
        <v>4854544</v>
      </c>
      <c r="E35" s="2">
        <f t="shared" si="30"/>
        <v>0.106871088821125</v>
      </c>
      <c r="F35" s="12">
        <f t="shared" si="31"/>
        <v>-0.626924143265678</v>
      </c>
      <c r="G35" s="4">
        <v>86337</v>
      </c>
      <c r="H35" s="2">
        <f t="shared" si="32"/>
        <v>0.134580004205215</v>
      </c>
      <c r="I35" s="12">
        <f t="shared" si="33"/>
        <v>0.888846633321777</v>
      </c>
      <c r="J35" s="15">
        <v>60.07</v>
      </c>
      <c r="K35" s="3">
        <f t="shared" si="34"/>
        <v>0.0221201293176791</v>
      </c>
      <c r="L35" s="12">
        <f t="shared" si="35"/>
        <v>-0.880247080756675</v>
      </c>
      <c r="M35" s="16">
        <v>0.0450223008648513</v>
      </c>
      <c r="N35" s="2">
        <f t="shared" si="36"/>
        <v>-0.469992179904382</v>
      </c>
      <c r="O35" s="12">
        <f t="shared" si="37"/>
        <v>-2.67571079785596</v>
      </c>
      <c r="P35" s="4">
        <v>2751.75824175824</v>
      </c>
      <c r="Q35" s="2">
        <f t="shared" si="38"/>
        <v>0.0477368548496231</v>
      </c>
      <c r="R35" s="12">
        <f t="shared" si="39"/>
        <v>-0.826298251313898</v>
      </c>
      <c r="S35" s="17">
        <v>3097.21706864564</v>
      </c>
      <c r="T35" s="2">
        <f t="shared" si="40"/>
        <v>0.799642694820226</v>
      </c>
      <c r="U35" s="12">
        <f t="shared" si="41"/>
        <v>1.47073462461877</v>
      </c>
      <c r="V35" s="4">
        <v>8.717</v>
      </c>
      <c r="W35" s="2">
        <f t="shared" si="42"/>
        <v>0.0263746614859297</v>
      </c>
      <c r="X35" s="12">
        <f t="shared" si="43"/>
        <v>-0.232427904025021</v>
      </c>
      <c r="Y35" s="18">
        <v>559.86</v>
      </c>
      <c r="Z35" s="2">
        <f t="shared" si="44"/>
        <v>0.00972099482388589</v>
      </c>
      <c r="AA35" s="12">
        <f t="shared" si="45"/>
        <v>-0.208916620092804</v>
      </c>
      <c r="AB35" s="19">
        <v>0.934624885221732</v>
      </c>
      <c r="AC35" s="2">
        <f t="shared" si="46"/>
        <v>-0.00825416519421895</v>
      </c>
      <c r="AD35" s="12">
        <f t="shared" si="47"/>
        <v>-0.597866771795063</v>
      </c>
      <c r="AE35" s="4">
        <v>5886.82</v>
      </c>
      <c r="AF35" s="2">
        <f t="shared" si="48"/>
        <v>0.100136610234742</v>
      </c>
      <c r="AG35" s="12">
        <f t="shared" si="49"/>
        <v>-0.198828460011919</v>
      </c>
    </row>
    <row r="36" spans="1:33">
      <c r="A36" s="8">
        <v>130000</v>
      </c>
      <c r="B36" s="8">
        <v>2021</v>
      </c>
      <c r="C36" s="1" t="s">
        <v>62</v>
      </c>
      <c r="D36" s="9">
        <v>5703924</v>
      </c>
      <c r="E36" s="2">
        <f t="shared" si="30"/>
        <v>0.174965970027257</v>
      </c>
      <c r="F36" s="12">
        <f t="shared" si="31"/>
        <v>0.76411148939148</v>
      </c>
      <c r="G36" s="4">
        <v>83401</v>
      </c>
      <c r="H36" s="2">
        <f t="shared" si="32"/>
        <v>-0.0340062777256565</v>
      </c>
      <c r="I36" s="12">
        <f t="shared" si="33"/>
        <v>-0.959531740862753</v>
      </c>
      <c r="J36" s="15">
        <v>61.14</v>
      </c>
      <c r="K36" s="3">
        <f t="shared" si="34"/>
        <v>0.0178125520226402</v>
      </c>
      <c r="L36" s="12">
        <f t="shared" si="35"/>
        <v>-1.37270753547568</v>
      </c>
      <c r="M36" s="16">
        <v>0.048771781605332</v>
      </c>
      <c r="N36" s="2">
        <f t="shared" si="36"/>
        <v>0.0832805225067459</v>
      </c>
      <c r="O36" s="12">
        <f t="shared" si="37"/>
        <v>1.20689122077194</v>
      </c>
      <c r="P36" s="4">
        <v>2866.38418079096</v>
      </c>
      <c r="Q36" s="2">
        <f t="shared" si="38"/>
        <v>0.0416555267440499</v>
      </c>
      <c r="R36" s="12">
        <f t="shared" si="39"/>
        <v>-1.10036244854104</v>
      </c>
      <c r="S36" s="17">
        <v>2972.1734036321</v>
      </c>
      <c r="T36" s="2">
        <f t="shared" si="40"/>
        <v>-0.0403729096934816</v>
      </c>
      <c r="U36" s="12">
        <f t="shared" si="41"/>
        <v>-1.02673431391718</v>
      </c>
      <c r="V36" s="4">
        <v>8.946</v>
      </c>
      <c r="W36" s="2">
        <f t="shared" si="42"/>
        <v>0.0262705059079957</v>
      </c>
      <c r="X36" s="12">
        <f t="shared" si="43"/>
        <v>-0.235378878243777</v>
      </c>
      <c r="Y36" s="18">
        <v>564.1</v>
      </c>
      <c r="Z36" s="2">
        <f t="shared" si="44"/>
        <v>0.00757332190190407</v>
      </c>
      <c r="AA36" s="12">
        <f t="shared" si="45"/>
        <v>-0.233799724026706</v>
      </c>
      <c r="AB36" s="19">
        <v>0.972893391173691</v>
      </c>
      <c r="AC36" s="2">
        <f t="shared" si="46"/>
        <v>0.0409453103133244</v>
      </c>
      <c r="AD36" s="12">
        <f t="shared" si="47"/>
        <v>1.58691142397035</v>
      </c>
      <c r="AE36" s="4">
        <v>5786.67</v>
      </c>
      <c r="AF36" s="2">
        <f t="shared" si="48"/>
        <v>-0.0170125806462572</v>
      </c>
      <c r="AG36" s="12">
        <f t="shared" si="49"/>
        <v>-1.93604763657417</v>
      </c>
    </row>
    <row r="37" spans="1:33">
      <c r="A37" s="8">
        <v>140000</v>
      </c>
      <c r="B37" s="8">
        <v>2011</v>
      </c>
      <c r="C37" s="1" t="s">
        <v>63</v>
      </c>
      <c r="D37" s="9">
        <v>895891</v>
      </c>
      <c r="E37" s="10">
        <f>AVERAGE(E38:E47)</f>
        <v>0.0829961182310145</v>
      </c>
      <c r="F37" s="11">
        <f>STDEVP(E38:E47)</f>
        <v>0.117901253683713</v>
      </c>
      <c r="G37" s="4">
        <v>32476</v>
      </c>
      <c r="H37" s="10">
        <f>AVERAGE(H38:H47)</f>
        <v>0.0147179760204616</v>
      </c>
      <c r="I37" s="11">
        <f>STDEVP(H38:H47)</f>
        <v>0.106355308375616</v>
      </c>
      <c r="J37" s="15">
        <v>49.79</v>
      </c>
      <c r="K37" s="10">
        <f>AVERAGE(K38:K47)</f>
        <v>0.0245030531972763</v>
      </c>
      <c r="L37" s="11">
        <f>STDEVP(K38:K47)</f>
        <v>0.00483532154229404</v>
      </c>
      <c r="M37" s="16">
        <v>0.356121392447122</v>
      </c>
      <c r="N37" s="10">
        <f>AVERAGE(N38:N47)</f>
        <v>-0.0409317571229233</v>
      </c>
      <c r="O37" s="11">
        <f>STDEVP(N38:N47)</f>
        <v>0.180151713149141</v>
      </c>
      <c r="P37" s="4">
        <v>1081.88811188811</v>
      </c>
      <c r="Q37" s="10">
        <f>AVERAGE(Q38:Q47)</f>
        <v>-0.0147064324266881</v>
      </c>
      <c r="R37" s="11">
        <f>STDEVP(Q38:Q47)</f>
        <v>0.0646621409037195</v>
      </c>
      <c r="S37" s="17">
        <v>110.578228861411</v>
      </c>
      <c r="T37" s="10">
        <f>AVERAGE(T38:T47)</f>
        <v>0.257626114131154</v>
      </c>
      <c r="U37" s="11">
        <f>STDEVP(T38:T47)</f>
        <v>0.380306332928867</v>
      </c>
      <c r="V37" s="4">
        <v>5.441</v>
      </c>
      <c r="W37" s="10">
        <f>AVERAGE(W38:W47)</f>
        <v>0.0303776517875811</v>
      </c>
      <c r="X37" s="11">
        <f>STDEVP(W38:W47)</f>
        <v>0.0580518970714505</v>
      </c>
      <c r="Y37" s="18">
        <v>351.71</v>
      </c>
      <c r="Z37" s="10">
        <f>AVERAGE(Z38:Z47)</f>
        <v>0.0946469276226948</v>
      </c>
      <c r="AA37" s="11">
        <f>STDEVP(Z38:Z47)</f>
        <v>0.0897179767851099</v>
      </c>
      <c r="AB37" s="19">
        <v>0.76936018353301</v>
      </c>
      <c r="AC37" s="10">
        <f>AVERAGE(AC38:AC47)</f>
        <v>0.0169033008954452</v>
      </c>
      <c r="AD37" s="11">
        <f>STDEVP(AC38:AC47)</f>
        <v>0.024519046822778</v>
      </c>
      <c r="AE37" s="4">
        <v>1333.17</v>
      </c>
      <c r="AF37" s="10">
        <f>AVERAGE(AF38:AF47)</f>
        <v>0.0915354088209293</v>
      </c>
      <c r="AG37" s="11">
        <f>STDEVP(AF38:AF47)</f>
        <v>0.0529366903382411</v>
      </c>
    </row>
    <row r="38" spans="1:33">
      <c r="A38" s="8">
        <v>140000</v>
      </c>
      <c r="B38" s="8">
        <v>2012</v>
      </c>
      <c r="C38" s="1" t="s">
        <v>63</v>
      </c>
      <c r="D38" s="9">
        <v>1069590</v>
      </c>
      <c r="E38" s="2">
        <f t="shared" ref="E38:E47" si="50">D38/D37-1</f>
        <v>0.193884077415668</v>
      </c>
      <c r="F38" s="12">
        <f t="shared" ref="F38:F47" si="51">STANDARDIZE(E38,E$37,F$37)</f>
        <v>0.940515522270244</v>
      </c>
      <c r="G38" s="4">
        <v>31542</v>
      </c>
      <c r="H38" s="2">
        <f t="shared" ref="H38:H47" si="52">G38/G37-1</f>
        <v>-0.0287596994703782</v>
      </c>
      <c r="I38" s="12">
        <f t="shared" ref="I38:I47" si="53">STANDARDIZE(H38,H$37,I$37)</f>
        <v>-0.408796478096697</v>
      </c>
      <c r="J38" s="15">
        <v>51.32</v>
      </c>
      <c r="K38" s="3">
        <f t="shared" ref="K38:K47" si="54">J38/J37-1</f>
        <v>0.0307290620606548</v>
      </c>
      <c r="L38" s="12">
        <f t="shared" ref="L38:L47" si="55">STANDARDIZE(K38,K$37,L$37)</f>
        <v>1.28761010181439</v>
      </c>
      <c r="M38" s="16">
        <v>0.304386034704082</v>
      </c>
      <c r="N38" s="2">
        <f t="shared" ref="N38:N47" si="56">M38/M37-1</f>
        <v>-0.14527450144889</v>
      </c>
      <c r="O38" s="12">
        <f t="shared" ref="O38:O47" si="57">STANDARDIZE(N38,N$37,O$37)</f>
        <v>-0.579193738999224</v>
      </c>
      <c r="P38" s="4">
        <v>1070.64516129032</v>
      </c>
      <c r="Q38" s="2">
        <f t="shared" ref="Q38:Q47" si="58">P38/P37-1</f>
        <v>-0.0103919716597762</v>
      </c>
      <c r="R38" s="12">
        <f t="shared" ref="R38:R47" si="59">STANDARDIZE(Q38,Q$37,R$37)</f>
        <v>0.0667231351547123</v>
      </c>
      <c r="S38" s="17">
        <v>127.477339068981</v>
      </c>
      <c r="T38" s="2">
        <f t="shared" ref="T38:T47" si="60">S38/S37-1</f>
        <v>0.152824931106012</v>
      </c>
      <c r="U38" s="12">
        <f t="shared" ref="U38:U47" si="61">STANDARDIZE(T38,T$37,U$37)</f>
        <v>-0.275570438751395</v>
      </c>
      <c r="V38" s="4">
        <v>5.798</v>
      </c>
      <c r="W38" s="2">
        <f t="shared" ref="W38:W47" si="62">V38/V37-1</f>
        <v>0.0656129387980151</v>
      </c>
      <c r="X38" s="12">
        <f t="shared" ref="X38:X47" si="63">STANDARDIZE(W38,W$37,X$37)</f>
        <v>0.606961852892874</v>
      </c>
      <c r="Y38" s="18">
        <v>452.98</v>
      </c>
      <c r="Z38" s="2">
        <f t="shared" ref="Z38:Z47" si="64">Y38/Y37-1</f>
        <v>0.287936083705326</v>
      </c>
      <c r="AA38" s="12">
        <f t="shared" ref="AA38:AA47" si="65">STANDARDIZE(Z38,Z$37,AA$37)</f>
        <v>2.15440832494019</v>
      </c>
      <c r="AB38" s="19">
        <v>0.789877023238991</v>
      </c>
      <c r="AC38" s="2">
        <f t="shared" ref="AC38:AC47" si="66">AB38/AB37-1</f>
        <v>0.0266674051310596</v>
      </c>
      <c r="AD38" s="12">
        <f t="shared" ref="AD38:AD47" si="67">STANDARDIZE(AC38,AC$37,AD$37)</f>
        <v>0.398225277931426</v>
      </c>
      <c r="AE38" s="4">
        <v>1578.91</v>
      </c>
      <c r="AF38" s="2">
        <f t="shared" ref="AF38:AF47" si="68">AE38/AE37-1</f>
        <v>0.184327580128566</v>
      </c>
      <c r="AG38" s="12">
        <f t="shared" ref="AG38:AG47" si="69">STANDARDIZE(AF38,AF$37,AG$37)</f>
        <v>1.75288955004058</v>
      </c>
    </row>
    <row r="39" spans="1:33">
      <c r="A39" s="8">
        <v>140000</v>
      </c>
      <c r="B39" s="8">
        <v>2013</v>
      </c>
      <c r="C39" s="1" t="s">
        <v>63</v>
      </c>
      <c r="D39" s="9">
        <v>1237698</v>
      </c>
      <c r="E39" s="2">
        <f t="shared" si="50"/>
        <v>0.157170504585869</v>
      </c>
      <c r="F39" s="12">
        <f t="shared" si="51"/>
        <v>0.629122965510088</v>
      </c>
      <c r="G39" s="4">
        <v>34024</v>
      </c>
      <c r="H39" s="2">
        <f t="shared" si="52"/>
        <v>0.0786887324836725</v>
      </c>
      <c r="I39" s="12">
        <f t="shared" si="53"/>
        <v>0.601481556870532</v>
      </c>
      <c r="J39" s="15">
        <v>52.88</v>
      </c>
      <c r="K39" s="3">
        <f t="shared" si="54"/>
        <v>0.0303975058456742</v>
      </c>
      <c r="L39" s="12">
        <f t="shared" si="55"/>
        <v>1.21904047059535</v>
      </c>
      <c r="M39" s="16">
        <v>0.259904727675604</v>
      </c>
      <c r="N39" s="2">
        <f t="shared" si="56"/>
        <v>-0.146134519843269</v>
      </c>
      <c r="O39" s="12">
        <f t="shared" si="57"/>
        <v>-0.583967595319242</v>
      </c>
      <c r="P39" s="4">
        <v>1113.15436241611</v>
      </c>
      <c r="Q39" s="2">
        <f t="shared" si="58"/>
        <v>0.0397042854745253</v>
      </c>
      <c r="R39" s="12">
        <f t="shared" si="59"/>
        <v>0.841461744705141</v>
      </c>
      <c r="S39" s="17">
        <v>132.117253465031</v>
      </c>
      <c r="T39" s="2">
        <f t="shared" si="60"/>
        <v>0.0363979545693156</v>
      </c>
      <c r="U39" s="12">
        <f t="shared" si="61"/>
        <v>-0.581710427638914</v>
      </c>
      <c r="V39" s="4">
        <v>6.155</v>
      </c>
      <c r="W39" s="2">
        <f t="shared" si="62"/>
        <v>0.0615729561917904</v>
      </c>
      <c r="X39" s="12">
        <f t="shared" si="63"/>
        <v>0.537369250238524</v>
      </c>
      <c r="Y39" s="18">
        <v>558.27</v>
      </c>
      <c r="Z39" s="2">
        <f t="shared" si="64"/>
        <v>0.232438518256877</v>
      </c>
      <c r="AA39" s="12">
        <f t="shared" si="65"/>
        <v>1.53583033826339</v>
      </c>
      <c r="AB39" s="19">
        <v>0.790462645721551</v>
      </c>
      <c r="AC39" s="2">
        <f t="shared" si="66"/>
        <v>0.000741409694585915</v>
      </c>
      <c r="AD39" s="12">
        <f t="shared" si="67"/>
        <v>-0.659156586211378</v>
      </c>
      <c r="AE39" s="4">
        <v>1732.17</v>
      </c>
      <c r="AF39" s="2">
        <f t="shared" si="68"/>
        <v>0.0970669639181461</v>
      </c>
      <c r="AG39" s="12">
        <f t="shared" si="69"/>
        <v>0.104493784214175</v>
      </c>
    </row>
    <row r="40" spans="1:33">
      <c r="A40" s="8">
        <v>140000</v>
      </c>
      <c r="B40" s="8">
        <v>2014</v>
      </c>
      <c r="C40" s="1" t="s">
        <v>63</v>
      </c>
      <c r="D40" s="9">
        <v>1247027</v>
      </c>
      <c r="E40" s="2">
        <f t="shared" si="50"/>
        <v>0.00753737987780534</v>
      </c>
      <c r="F40" s="12">
        <f t="shared" si="51"/>
        <v>-0.640016420483859</v>
      </c>
      <c r="G40" s="4">
        <v>35775</v>
      </c>
      <c r="H40" s="2">
        <f t="shared" si="52"/>
        <v>0.0514636727016224</v>
      </c>
      <c r="I40" s="12">
        <f t="shared" si="53"/>
        <v>0.345499413638911</v>
      </c>
      <c r="J40" s="15">
        <v>54.3</v>
      </c>
      <c r="K40" s="3">
        <f t="shared" si="54"/>
        <v>0.0268532526475036</v>
      </c>
      <c r="L40" s="12">
        <f t="shared" si="55"/>
        <v>0.486048224439761</v>
      </c>
      <c r="M40" s="16">
        <v>0.263279504246473</v>
      </c>
      <c r="N40" s="2">
        <f t="shared" si="56"/>
        <v>0.0129846678859991</v>
      </c>
      <c r="O40" s="12">
        <f t="shared" si="57"/>
        <v>0.299283443195941</v>
      </c>
      <c r="P40" s="4">
        <v>1071.40845070423</v>
      </c>
      <c r="Q40" s="2">
        <f t="shared" si="58"/>
        <v>-0.0375023564757633</v>
      </c>
      <c r="R40" s="12">
        <f t="shared" si="59"/>
        <v>-0.352538962219296</v>
      </c>
      <c r="S40" s="17">
        <v>125.922860453567</v>
      </c>
      <c r="T40" s="2">
        <f t="shared" si="60"/>
        <v>-0.0468855720884597</v>
      </c>
      <c r="U40" s="12">
        <f t="shared" si="61"/>
        <v>-0.800701066097077</v>
      </c>
      <c r="V40" s="4">
        <v>6.204</v>
      </c>
      <c r="W40" s="2">
        <f t="shared" si="62"/>
        <v>0.00796100731112914</v>
      </c>
      <c r="X40" s="12">
        <f t="shared" si="63"/>
        <v>-0.386148353581994</v>
      </c>
      <c r="Y40" s="18">
        <v>606</v>
      </c>
      <c r="Z40" s="2">
        <f t="shared" si="64"/>
        <v>0.0854962652479982</v>
      </c>
      <c r="AA40" s="12">
        <f t="shared" si="65"/>
        <v>-0.101993632743346</v>
      </c>
      <c r="AB40" s="19">
        <v>0.814147726112438</v>
      </c>
      <c r="AC40" s="2">
        <f t="shared" si="66"/>
        <v>0.0299635669301828</v>
      </c>
      <c r="AD40" s="12">
        <f t="shared" si="67"/>
        <v>0.532657983368454</v>
      </c>
      <c r="AE40" s="4">
        <v>1795.26</v>
      </c>
      <c r="AF40" s="2">
        <f t="shared" si="68"/>
        <v>0.0364225220388299</v>
      </c>
      <c r="AG40" s="12">
        <f t="shared" si="69"/>
        <v>-1.04110941636044</v>
      </c>
    </row>
    <row r="41" spans="1:33">
      <c r="A41" s="8">
        <v>140000</v>
      </c>
      <c r="B41" s="8">
        <v>2015</v>
      </c>
      <c r="C41" s="1" t="s">
        <v>63</v>
      </c>
      <c r="D41" s="9">
        <v>1008950</v>
      </c>
      <c r="E41" s="2">
        <f t="shared" si="50"/>
        <v>-0.190915673838658</v>
      </c>
      <c r="F41" s="12">
        <f t="shared" si="51"/>
        <v>-2.32323052988462</v>
      </c>
      <c r="G41" s="4">
        <v>28927</v>
      </c>
      <c r="H41" s="2">
        <f t="shared" si="52"/>
        <v>-0.19141858839972</v>
      </c>
      <c r="I41" s="12">
        <f t="shared" si="53"/>
        <v>-1.93818783066443</v>
      </c>
      <c r="J41" s="15">
        <v>55.87</v>
      </c>
      <c r="K41" s="3">
        <f t="shared" si="54"/>
        <v>0.0289134438305709</v>
      </c>
      <c r="L41" s="12">
        <f t="shared" si="55"/>
        <v>0.912119410202078</v>
      </c>
      <c r="M41" s="16">
        <v>0.200089288732141</v>
      </c>
      <c r="N41" s="2">
        <f t="shared" si="56"/>
        <v>-0.240011905579917</v>
      </c>
      <c r="O41" s="12">
        <f t="shared" si="57"/>
        <v>-1.10506941608811</v>
      </c>
      <c r="P41" s="4">
        <v>917.299270072993</v>
      </c>
      <c r="Q41" s="2">
        <f t="shared" si="58"/>
        <v>-0.143837936437726</v>
      </c>
      <c r="R41" s="12">
        <f t="shared" si="59"/>
        <v>-1.99701869140572</v>
      </c>
      <c r="S41" s="17">
        <v>112.145279314653</v>
      </c>
      <c r="T41" s="2">
        <f t="shared" si="60"/>
        <v>-0.109412866649375</v>
      </c>
      <c r="U41" s="12">
        <f t="shared" si="61"/>
        <v>-0.965114038343349</v>
      </c>
      <c r="V41" s="4">
        <v>6.522</v>
      </c>
      <c r="W41" s="2">
        <f t="shared" si="62"/>
        <v>0.0512572533849129</v>
      </c>
      <c r="X41" s="12">
        <f t="shared" si="63"/>
        <v>0.359671305343098</v>
      </c>
      <c r="Y41" s="18">
        <v>585.84</v>
      </c>
      <c r="Z41" s="2">
        <f t="shared" si="64"/>
        <v>-0.0332673267326732</v>
      </c>
      <c r="AA41" s="12">
        <f t="shared" si="65"/>
        <v>-1.42573717039724</v>
      </c>
      <c r="AB41" s="19">
        <v>0.793255216879331</v>
      </c>
      <c r="AC41" s="2">
        <f t="shared" si="66"/>
        <v>-0.0256618161090604</v>
      </c>
      <c r="AD41" s="12">
        <f t="shared" si="67"/>
        <v>-1.73600210938718</v>
      </c>
      <c r="AE41" s="4">
        <v>2066.28</v>
      </c>
      <c r="AF41" s="2">
        <f t="shared" si="68"/>
        <v>0.150964205741787</v>
      </c>
      <c r="AG41" s="12">
        <f t="shared" si="69"/>
        <v>1.12263907209036</v>
      </c>
    </row>
    <row r="42" spans="1:33">
      <c r="A42" s="8">
        <v>140000</v>
      </c>
      <c r="B42" s="8">
        <v>2016</v>
      </c>
      <c r="C42" s="1" t="s">
        <v>63</v>
      </c>
      <c r="D42" s="9">
        <v>976283</v>
      </c>
      <c r="E42" s="2">
        <f t="shared" si="50"/>
        <v>-0.0323772238465732</v>
      </c>
      <c r="F42" s="12">
        <f t="shared" si="51"/>
        <v>-0.978559077811789</v>
      </c>
      <c r="G42" s="4">
        <v>29450</v>
      </c>
      <c r="H42" s="2">
        <f t="shared" si="52"/>
        <v>0.0180799944688352</v>
      </c>
      <c r="I42" s="12">
        <f t="shared" si="53"/>
        <v>0.0316111955267897</v>
      </c>
      <c r="J42" s="15">
        <v>57.27</v>
      </c>
      <c r="K42" s="3">
        <f t="shared" si="54"/>
        <v>0.0250581707535351</v>
      </c>
      <c r="L42" s="12">
        <f t="shared" si="55"/>
        <v>0.114804682874405</v>
      </c>
      <c r="M42" s="16">
        <v>0.181340146261844</v>
      </c>
      <c r="N42" s="2">
        <f t="shared" si="56"/>
        <v>-0.0937038788487919</v>
      </c>
      <c r="O42" s="12">
        <f t="shared" si="57"/>
        <v>-0.292931556427557</v>
      </c>
      <c r="P42" s="4">
        <v>988.914728682171</v>
      </c>
      <c r="Q42" s="2">
        <f t="shared" si="58"/>
        <v>0.0780720763066554</v>
      </c>
      <c r="R42" s="12">
        <f t="shared" si="59"/>
        <v>1.4348196245387</v>
      </c>
      <c r="S42" s="17">
        <v>257.249445452712</v>
      </c>
      <c r="T42" s="2">
        <f t="shared" si="60"/>
        <v>1.29389455378618</v>
      </c>
      <c r="U42" s="12">
        <f t="shared" si="61"/>
        <v>2.72482562063685</v>
      </c>
      <c r="V42" s="4">
        <v>6.057</v>
      </c>
      <c r="W42" s="2">
        <f t="shared" si="62"/>
        <v>-0.0712971481140754</v>
      </c>
      <c r="X42" s="12">
        <f t="shared" si="63"/>
        <v>-1.7514466370757</v>
      </c>
      <c r="Y42" s="18">
        <v>615.92</v>
      </c>
      <c r="Z42" s="2">
        <f t="shared" si="64"/>
        <v>0.0513450771541717</v>
      </c>
      <c r="AA42" s="12">
        <f t="shared" si="65"/>
        <v>-0.482644081154867</v>
      </c>
      <c r="AB42" s="19">
        <v>0.787896843869286</v>
      </c>
      <c r="AC42" s="2">
        <f t="shared" si="66"/>
        <v>-0.00675491682377427</v>
      </c>
      <c r="AD42" s="12">
        <f t="shared" si="67"/>
        <v>-0.964891412387253</v>
      </c>
      <c r="AE42" s="4">
        <v>2133.07</v>
      </c>
      <c r="AF42" s="2">
        <f t="shared" si="68"/>
        <v>0.0323237896122499</v>
      </c>
      <c r="AG42" s="12">
        <f t="shared" si="69"/>
        <v>-1.1185364787701</v>
      </c>
    </row>
    <row r="43" spans="1:33">
      <c r="A43" s="8">
        <v>140000</v>
      </c>
      <c r="B43" s="8">
        <v>2017</v>
      </c>
      <c r="C43" s="1" t="s">
        <v>63</v>
      </c>
      <c r="D43" s="9">
        <v>1122323</v>
      </c>
      <c r="E43" s="2">
        <f t="shared" si="50"/>
        <v>0.149587773217397</v>
      </c>
      <c r="F43" s="12">
        <f t="shared" si="51"/>
        <v>0.564808709880426</v>
      </c>
      <c r="G43" s="4">
        <v>31757</v>
      </c>
      <c r="H43" s="2">
        <f t="shared" si="52"/>
        <v>0.0783361629881154</v>
      </c>
      <c r="I43" s="12">
        <f t="shared" si="53"/>
        <v>0.598166541372557</v>
      </c>
      <c r="J43" s="15">
        <v>58.59</v>
      </c>
      <c r="K43" s="3">
        <f t="shared" si="54"/>
        <v>0.0230487166055526</v>
      </c>
      <c r="L43" s="12">
        <f t="shared" si="55"/>
        <v>-0.300773501617778</v>
      </c>
      <c r="M43" s="16">
        <v>0.209228400104637</v>
      </c>
      <c r="N43" s="2">
        <f t="shared" si="56"/>
        <v>0.153789739435436</v>
      </c>
      <c r="O43" s="12">
        <f t="shared" si="57"/>
        <v>1.0808750755379</v>
      </c>
      <c r="P43" s="4">
        <v>914.518518518518</v>
      </c>
      <c r="Q43" s="2">
        <f t="shared" si="58"/>
        <v>-0.0752301568637708</v>
      </c>
      <c r="R43" s="12">
        <f t="shared" si="59"/>
        <v>-0.935999389924333</v>
      </c>
      <c r="S43" s="17">
        <v>361.840562719812</v>
      </c>
      <c r="T43" s="2">
        <f t="shared" si="60"/>
        <v>0.40657470449757</v>
      </c>
      <c r="U43" s="12">
        <f t="shared" si="61"/>
        <v>0.391654246773418</v>
      </c>
      <c r="V43" s="4">
        <v>6.897</v>
      </c>
      <c r="W43" s="2">
        <f t="shared" si="62"/>
        <v>0.138682516097078</v>
      </c>
      <c r="X43" s="12">
        <f t="shared" si="63"/>
        <v>1.86565590055041</v>
      </c>
      <c r="Y43" s="18">
        <v>674.22</v>
      </c>
      <c r="Z43" s="2">
        <f t="shared" si="64"/>
        <v>0.0946551500194832</v>
      </c>
      <c r="AA43" s="12">
        <f t="shared" si="65"/>
        <v>9.16471490226722e-5</v>
      </c>
      <c r="AB43" s="19">
        <v>0.812507284261001</v>
      </c>
      <c r="AC43" s="2">
        <f t="shared" si="66"/>
        <v>0.0312356123561246</v>
      </c>
      <c r="AD43" s="12">
        <f t="shared" si="67"/>
        <v>0.584537872302802</v>
      </c>
      <c r="AE43" s="4">
        <v>2337.59</v>
      </c>
      <c r="AF43" s="2">
        <f t="shared" si="68"/>
        <v>0.0958805852597431</v>
      </c>
      <c r="AG43" s="12">
        <f t="shared" si="69"/>
        <v>0.0820825104676944</v>
      </c>
    </row>
    <row r="44" spans="1:33">
      <c r="A44" s="8">
        <v>140000</v>
      </c>
      <c r="B44" s="8">
        <v>2018</v>
      </c>
      <c r="C44" s="1" t="s">
        <v>63</v>
      </c>
      <c r="D44" s="9">
        <v>1312531</v>
      </c>
      <c r="E44" s="2">
        <f t="shared" si="50"/>
        <v>0.169477057852329</v>
      </c>
      <c r="F44" s="12">
        <f t="shared" si="51"/>
        <v>0.733503138595221</v>
      </c>
      <c r="G44" s="4">
        <v>27228</v>
      </c>
      <c r="H44" s="2">
        <f t="shared" si="52"/>
        <v>-0.142614226784646</v>
      </c>
      <c r="I44" s="12">
        <f t="shared" si="53"/>
        <v>-1.47930747612011</v>
      </c>
      <c r="J44" s="15">
        <v>59.85</v>
      </c>
      <c r="K44" s="3">
        <f t="shared" si="54"/>
        <v>0.021505376344086</v>
      </c>
      <c r="L44" s="12">
        <f t="shared" si="55"/>
        <v>-0.619953983818841</v>
      </c>
      <c r="M44" s="16">
        <v>0.204593570758511</v>
      </c>
      <c r="N44" s="2">
        <f t="shared" si="56"/>
        <v>-0.0221520087321222</v>
      </c>
      <c r="O44" s="12">
        <f t="shared" si="57"/>
        <v>0.104244073300897</v>
      </c>
      <c r="P44" s="4">
        <v>856.928571428571</v>
      </c>
      <c r="Q44" s="2">
        <f t="shared" si="58"/>
        <v>-0.0629729698456412</v>
      </c>
      <c r="R44" s="12">
        <f t="shared" si="59"/>
        <v>-0.746441994409386</v>
      </c>
      <c r="S44" s="17">
        <v>425.576445548067</v>
      </c>
      <c r="T44" s="2">
        <f t="shared" si="60"/>
        <v>0.176143554357692</v>
      </c>
      <c r="U44" s="12">
        <f t="shared" si="61"/>
        <v>-0.214255069448719</v>
      </c>
      <c r="V44" s="4">
        <v>7.177</v>
      </c>
      <c r="W44" s="2">
        <f t="shared" si="62"/>
        <v>0.0405973611715238</v>
      </c>
      <c r="X44" s="12">
        <f t="shared" si="63"/>
        <v>0.176044365464306</v>
      </c>
      <c r="Y44" s="18">
        <v>718.26</v>
      </c>
      <c r="Z44" s="2">
        <f t="shared" si="64"/>
        <v>0.0653199252469521</v>
      </c>
      <c r="AA44" s="12">
        <f t="shared" si="65"/>
        <v>-0.326879889924245</v>
      </c>
      <c r="AB44" s="19">
        <v>0.807212100065234</v>
      </c>
      <c r="AC44" s="2">
        <f t="shared" si="66"/>
        <v>-0.00651709135208944</v>
      </c>
      <c r="AD44" s="12">
        <f t="shared" si="67"/>
        <v>-0.955191790970327</v>
      </c>
      <c r="AE44" s="4">
        <v>2639.66</v>
      </c>
      <c r="AF44" s="2">
        <f t="shared" si="68"/>
        <v>0.129222832062081</v>
      </c>
      <c r="AG44" s="12">
        <f t="shared" si="69"/>
        <v>0.711933878003071</v>
      </c>
    </row>
    <row r="45" spans="1:33">
      <c r="A45" s="8">
        <v>140000</v>
      </c>
      <c r="B45" s="8">
        <v>2019</v>
      </c>
      <c r="C45" s="1" t="s">
        <v>63</v>
      </c>
      <c r="D45" s="9">
        <v>1380813</v>
      </c>
      <c r="E45" s="2">
        <f t="shared" si="50"/>
        <v>0.0520231522150716</v>
      </c>
      <c r="F45" s="12">
        <f t="shared" si="51"/>
        <v>-0.26270260110238</v>
      </c>
      <c r="G45" s="4">
        <v>27478</v>
      </c>
      <c r="H45" s="2">
        <f t="shared" si="52"/>
        <v>0.00918172469516665</v>
      </c>
      <c r="I45" s="12">
        <f t="shared" si="53"/>
        <v>-0.052054301847751</v>
      </c>
      <c r="J45" s="15">
        <v>61.29</v>
      </c>
      <c r="K45" s="3">
        <f t="shared" si="54"/>
        <v>0.0240601503759399</v>
      </c>
      <c r="L45" s="12">
        <f t="shared" si="55"/>
        <v>-0.0915973875702642</v>
      </c>
      <c r="M45" s="16">
        <v>0.197034625775507</v>
      </c>
      <c r="N45" s="2">
        <f t="shared" si="56"/>
        <v>-0.0369461511179462</v>
      </c>
      <c r="O45" s="12">
        <f t="shared" si="57"/>
        <v>0.0221236086812985</v>
      </c>
      <c r="P45" s="4">
        <v>866.592592592593</v>
      </c>
      <c r="Q45" s="2">
        <f t="shared" si="58"/>
        <v>0.0112775107357095</v>
      </c>
      <c r="R45" s="12">
        <f t="shared" si="59"/>
        <v>0.401841677359356</v>
      </c>
      <c r="S45" s="17">
        <v>511.767279090114</v>
      </c>
      <c r="T45" s="2">
        <f t="shared" si="60"/>
        <v>0.202527264945428</v>
      </c>
      <c r="U45" s="12">
        <f t="shared" si="61"/>
        <v>-0.144880177938115</v>
      </c>
      <c r="V45" s="4">
        <v>6.74</v>
      </c>
      <c r="W45" s="2">
        <f t="shared" si="62"/>
        <v>-0.0608889508151037</v>
      </c>
      <c r="X45" s="12">
        <f t="shared" si="63"/>
        <v>-1.57215538521254</v>
      </c>
      <c r="Y45" s="18">
        <v>760.92</v>
      </c>
      <c r="Z45" s="2">
        <f t="shared" si="64"/>
        <v>0.0593935343747389</v>
      </c>
      <c r="AA45" s="12">
        <f t="shared" si="65"/>
        <v>-0.392935669207007</v>
      </c>
      <c r="AB45" s="19">
        <v>0.824546016592141</v>
      </c>
      <c r="AC45" s="2">
        <f t="shared" si="66"/>
        <v>0.0214738066061029</v>
      </c>
      <c r="AD45" s="12">
        <f t="shared" si="67"/>
        <v>0.186406337232154</v>
      </c>
      <c r="AE45" s="4">
        <v>2906.28</v>
      </c>
      <c r="AF45" s="2">
        <f t="shared" si="68"/>
        <v>0.101005432517824</v>
      </c>
      <c r="AG45" s="12">
        <f t="shared" si="69"/>
        <v>0.17889338446332</v>
      </c>
    </row>
    <row r="46" spans="1:33">
      <c r="A46" s="8">
        <v>140000</v>
      </c>
      <c r="B46" s="8">
        <v>2020</v>
      </c>
      <c r="C46" s="1" t="s">
        <v>63</v>
      </c>
      <c r="D46" s="9">
        <v>1561790</v>
      </c>
      <c r="E46" s="2">
        <f t="shared" si="50"/>
        <v>0.131065538925256</v>
      </c>
      <c r="F46" s="12">
        <f t="shared" si="51"/>
        <v>0.407709156538698</v>
      </c>
      <c r="G46" s="4">
        <v>32547</v>
      </c>
      <c r="H46" s="2">
        <f t="shared" si="52"/>
        <v>0.18447485260936</v>
      </c>
      <c r="I46" s="12">
        <f t="shared" si="53"/>
        <v>1.59612979532124</v>
      </c>
      <c r="J46" s="15">
        <v>62.53</v>
      </c>
      <c r="K46" s="3">
        <f t="shared" si="54"/>
        <v>0.0202316854299234</v>
      </c>
      <c r="L46" s="12">
        <f t="shared" si="55"/>
        <v>-0.883367885670405</v>
      </c>
      <c r="M46" s="16">
        <v>0.145234478138393</v>
      </c>
      <c r="N46" s="2">
        <f t="shared" si="56"/>
        <v>-0.262898703378828</v>
      </c>
      <c r="O46" s="12">
        <f t="shared" si="57"/>
        <v>-1.23211121546286</v>
      </c>
      <c r="P46" s="4">
        <v>922.903225806452</v>
      </c>
      <c r="Q46" s="2">
        <f t="shared" si="58"/>
        <v>0.0649793613460208</v>
      </c>
      <c r="R46" s="12">
        <f t="shared" si="59"/>
        <v>1.23234078951019</v>
      </c>
      <c r="S46" s="17">
        <v>713.021806853583</v>
      </c>
      <c r="T46" s="2">
        <f t="shared" si="60"/>
        <v>0.393253996467467</v>
      </c>
      <c r="U46" s="12">
        <f t="shared" si="61"/>
        <v>0.356627988000613</v>
      </c>
      <c r="V46" s="4">
        <v>6.977</v>
      </c>
      <c r="W46" s="2">
        <f t="shared" si="62"/>
        <v>0.0351632047477746</v>
      </c>
      <c r="X46" s="12">
        <f t="shared" si="63"/>
        <v>0.0824357721557905</v>
      </c>
      <c r="Y46" s="18">
        <v>802.03</v>
      </c>
      <c r="Z46" s="2">
        <f t="shared" si="64"/>
        <v>0.0540267045155864</v>
      </c>
      <c r="AA46" s="12">
        <f t="shared" si="65"/>
        <v>-0.45275456004097</v>
      </c>
      <c r="AB46" s="19">
        <v>0.874750799448748</v>
      </c>
      <c r="AC46" s="2">
        <f t="shared" si="66"/>
        <v>0.0608877877599894</v>
      </c>
      <c r="AD46" s="12">
        <f t="shared" si="67"/>
        <v>1.79389056933824</v>
      </c>
      <c r="AE46" s="4">
        <v>3151.91</v>
      </c>
      <c r="AF46" s="2">
        <f t="shared" si="68"/>
        <v>0.0845169770290541</v>
      </c>
      <c r="AG46" s="12">
        <f t="shared" si="69"/>
        <v>-0.13258161299905</v>
      </c>
    </row>
    <row r="47" spans="1:33">
      <c r="A47" s="8">
        <v>140000</v>
      </c>
      <c r="B47" s="8">
        <v>2021</v>
      </c>
      <c r="C47" s="1" t="s">
        <v>63</v>
      </c>
      <c r="D47" s="9">
        <v>1862448</v>
      </c>
      <c r="E47" s="2">
        <f t="shared" si="50"/>
        <v>0.19250859590598</v>
      </c>
      <c r="F47" s="12">
        <f t="shared" si="51"/>
        <v>0.928849136487969</v>
      </c>
      <c r="G47" s="4">
        <v>35468</v>
      </c>
      <c r="H47" s="2">
        <f t="shared" si="52"/>
        <v>0.089747134912588</v>
      </c>
      <c r="I47" s="12">
        <f t="shared" si="53"/>
        <v>0.705457583998962</v>
      </c>
      <c r="J47" s="15">
        <v>63.42</v>
      </c>
      <c r="K47" s="3">
        <f t="shared" si="54"/>
        <v>0.014233168079322</v>
      </c>
      <c r="L47" s="12">
        <f t="shared" si="55"/>
        <v>-2.1239301312487</v>
      </c>
      <c r="M47" s="16">
        <v>0.199120781597356</v>
      </c>
      <c r="N47" s="2">
        <f t="shared" si="56"/>
        <v>0.371029690399096</v>
      </c>
      <c r="O47" s="12">
        <f t="shared" si="57"/>
        <v>2.28674732158096</v>
      </c>
      <c r="P47" s="4">
        <v>912.60162601626</v>
      </c>
      <c r="Q47" s="2">
        <f t="shared" si="58"/>
        <v>-0.0111621668471148</v>
      </c>
      <c r="R47" s="12">
        <f t="shared" si="59"/>
        <v>0.054812066690626</v>
      </c>
      <c r="S47" s="17">
        <v>763.605442176871</v>
      </c>
      <c r="T47" s="2">
        <f t="shared" si="60"/>
        <v>0.0709426203197108</v>
      </c>
      <c r="U47" s="12">
        <f t="shared" si="61"/>
        <v>-0.490876637193314</v>
      </c>
      <c r="V47" s="4">
        <v>7.222</v>
      </c>
      <c r="W47" s="2">
        <f t="shared" si="62"/>
        <v>0.0351153791027663</v>
      </c>
      <c r="X47" s="12">
        <f t="shared" si="63"/>
        <v>0.0816119292252237</v>
      </c>
      <c r="Y47" s="18">
        <v>841.43</v>
      </c>
      <c r="Z47" s="2">
        <f t="shared" si="64"/>
        <v>0.0491253444384874</v>
      </c>
      <c r="AA47" s="12">
        <f t="shared" si="65"/>
        <v>-0.507385306884923</v>
      </c>
      <c r="AB47" s="19">
        <v>0.907114168881123</v>
      </c>
      <c r="AC47" s="2">
        <f t="shared" si="66"/>
        <v>0.0369972447613307</v>
      </c>
      <c r="AD47" s="12">
        <f t="shared" si="67"/>
        <v>0.819523858783059</v>
      </c>
      <c r="AE47" s="4">
        <v>3163.33</v>
      </c>
      <c r="AF47" s="2">
        <f t="shared" si="68"/>
        <v>0.00362319990101234</v>
      </c>
      <c r="AG47" s="12">
        <f t="shared" si="69"/>
        <v>-1.6607046711496</v>
      </c>
    </row>
    <row r="48" spans="1:33">
      <c r="A48" s="8">
        <v>150000</v>
      </c>
      <c r="B48" s="8">
        <v>2011</v>
      </c>
      <c r="C48" s="1" t="s">
        <v>64</v>
      </c>
      <c r="D48" s="9">
        <v>701635</v>
      </c>
      <c r="E48" s="10">
        <f>AVERAGE(E49:E58)</f>
        <v>0.0881195855242781</v>
      </c>
      <c r="F48" s="11">
        <f>STDEVP(E49:E58)</f>
        <v>0.10809357342881</v>
      </c>
      <c r="G48" s="4">
        <v>17645</v>
      </c>
      <c r="H48" s="10">
        <f>AVERAGE(H49:H58)</f>
        <v>0.00534732122829867</v>
      </c>
      <c r="I48" s="11">
        <f>STDEVP(H49:H58)</f>
        <v>0.188311674647869</v>
      </c>
      <c r="J48" s="15">
        <v>57.04</v>
      </c>
      <c r="K48" s="10">
        <f>AVERAGE(K49:K58)</f>
        <v>0.0180383519877144</v>
      </c>
      <c r="L48" s="11">
        <f>STDEVP(K49:K58)</f>
        <v>0.00417534265833365</v>
      </c>
      <c r="M48" s="16">
        <v>0.299431014654961</v>
      </c>
      <c r="N48" s="10">
        <f>AVERAGE(N49:N58)</f>
        <v>-0.00084106343825267</v>
      </c>
      <c r="O48" s="11">
        <f>STDEVP(N49:N58)</f>
        <v>0.102221730366541</v>
      </c>
      <c r="P48" s="4">
        <v>739.78813559322</v>
      </c>
      <c r="Q48" s="10">
        <f>AVERAGE(Q49:Q58)</f>
        <v>0.0920580169132932</v>
      </c>
      <c r="R48" s="11">
        <f>STDEVP(Q49:Q58)</f>
        <v>0.0582634760726811</v>
      </c>
      <c r="S48" s="17">
        <v>123.875407975025</v>
      </c>
      <c r="T48" s="10">
        <f>AVERAGE(T49:T58)</f>
        <v>0.280715767505672</v>
      </c>
      <c r="U48" s="11">
        <f>STDEVP(T49:T58)</f>
        <v>0.377352284850903</v>
      </c>
      <c r="V48" s="4">
        <v>5.72</v>
      </c>
      <c r="W48" s="10">
        <f>AVERAGE(W49:W58)</f>
        <v>0.0119249052020374</v>
      </c>
      <c r="X48" s="11">
        <f>STDEVP(W49:W58)</f>
        <v>0.0631247627607982</v>
      </c>
      <c r="Y48" s="18">
        <v>261.49</v>
      </c>
      <c r="Z48" s="10">
        <f>AVERAGE(Z49:Z58)</f>
        <v>0.0757885627079771</v>
      </c>
      <c r="AA48" s="11">
        <f>STDEVP(Z49:Z58)</f>
        <v>0.120287693592619</v>
      </c>
      <c r="AB48" s="19">
        <v>0.883554647599591</v>
      </c>
      <c r="AC48" s="10">
        <f>AVERAGE(AC49:AC58)</f>
        <v>0.0134089770350412</v>
      </c>
      <c r="AD48" s="11">
        <f>STDEVP(AC49:AC58)</f>
        <v>0.0229577443447718</v>
      </c>
      <c r="AE48" s="4">
        <v>1581.07</v>
      </c>
      <c r="AF48" s="10">
        <f>AVERAGE(AF49:AF58)</f>
        <v>0.0644329045235086</v>
      </c>
      <c r="AG48" s="11">
        <f>STDEVP(AF49:AF58)</f>
        <v>0.0554583897637704</v>
      </c>
    </row>
    <row r="49" spans="1:33">
      <c r="A49" s="8">
        <v>150000</v>
      </c>
      <c r="B49" s="8">
        <v>2012</v>
      </c>
      <c r="C49" s="1" t="s">
        <v>64</v>
      </c>
      <c r="D49" s="9">
        <v>858477</v>
      </c>
      <c r="E49" s="2">
        <f t="shared" ref="E49:E58" si="70">D49/D48-1</f>
        <v>0.22353787938173</v>
      </c>
      <c r="F49" s="12">
        <f t="shared" ref="F49:F58" si="71">STANDARDIZE(E49,E$48,F$48)</f>
        <v>1.25278765019863</v>
      </c>
      <c r="G49" s="4">
        <v>21509</v>
      </c>
      <c r="H49" s="2">
        <f t="shared" ref="H49:H58" si="72">G49/G48-1</f>
        <v>0.21898554831397</v>
      </c>
      <c r="I49" s="12">
        <f t="shared" ref="I49:I58" si="73">STANDARDIZE(H49,H$48,I$48)</f>
        <v>1.13449273649742</v>
      </c>
      <c r="J49" s="15">
        <v>58.42</v>
      </c>
      <c r="K49" s="3">
        <f t="shared" ref="K49:K58" si="74">J49/J48-1</f>
        <v>0.0241935483870968</v>
      </c>
      <c r="L49" s="12">
        <f t="shared" ref="L49:L58" si="75">STANDARDIZE(K49,K$48,L$48)</f>
        <v>1.47417754734383</v>
      </c>
      <c r="M49" s="16">
        <v>0.263770370290613</v>
      </c>
      <c r="N49" s="2">
        <f t="shared" ref="N49:N58" si="76">M49/M48-1</f>
        <v>-0.119094691661919</v>
      </c>
      <c r="O49" s="12">
        <f t="shared" ref="O49:O58" si="77">STANDARDIZE(N49,N$48,O$48)</f>
        <v>-1.15683453801495</v>
      </c>
      <c r="P49" s="4">
        <v>767.574468085106</v>
      </c>
      <c r="Q49" s="2">
        <f t="shared" ref="Q49:Q58" si="78">P49/P48-1</f>
        <v>0.0375598514696438</v>
      </c>
      <c r="R49" s="12">
        <f t="shared" ref="R49:R58" si="79">STANDARDIZE(Q49,Q$48,R$48)</f>
        <v>-0.935374425234522</v>
      </c>
      <c r="S49" s="17">
        <v>130.247671312008</v>
      </c>
      <c r="T49" s="2">
        <f t="shared" ref="T49:T58" si="80">S49/S48-1</f>
        <v>0.0514409069657131</v>
      </c>
      <c r="U49" s="12">
        <f t="shared" ref="U49:U58" si="81">STANDARDIZE(T49,T$48,U$48)</f>
        <v>-0.60758837230984</v>
      </c>
      <c r="V49" s="4">
        <v>6.641</v>
      </c>
      <c r="W49" s="2">
        <f t="shared" ref="W49:W58" si="82">V49/V48-1</f>
        <v>0.161013986013986</v>
      </c>
      <c r="X49" s="12">
        <f t="shared" ref="X49:X58" si="83">STANDARDIZE(W49,W$48,X$48)</f>
        <v>2.36181609706636</v>
      </c>
      <c r="Y49" s="18">
        <v>352.12</v>
      </c>
      <c r="Z49" s="2">
        <f t="shared" ref="Z49:Z58" si="84">Y49/Y48-1</f>
        <v>0.346590691804658</v>
      </c>
      <c r="AA49" s="12">
        <f t="shared" ref="AA49:AA58" si="85">STANDARDIZE(Z49,Z$48,AA$48)</f>
        <v>2.25128706859916</v>
      </c>
      <c r="AB49" s="19">
        <v>0.891444895504435</v>
      </c>
      <c r="AC49" s="2">
        <f t="shared" ref="AC49:AC58" si="86">AB49/AB48-1</f>
        <v>0.00893011872698524</v>
      </c>
      <c r="AD49" s="12">
        <f t="shared" ref="AD49:AD58" si="87">STANDARDIZE(AC49,AC$48,AD$48)</f>
        <v>-0.19509139228985</v>
      </c>
      <c r="AE49" s="4">
        <v>1836.36</v>
      </c>
      <c r="AF49" s="2">
        <f t="shared" ref="AF49:AF58" si="88">AE49/AE48-1</f>
        <v>0.161466601731739</v>
      </c>
      <c r="AG49" s="12">
        <f t="shared" ref="AG49:AG58" si="89">STANDARDIZE(AF49,AF$48,AG$48)</f>
        <v>1.7496666892341</v>
      </c>
    </row>
    <row r="50" spans="1:33">
      <c r="A50" s="8">
        <v>150000</v>
      </c>
      <c r="B50" s="8">
        <v>2013</v>
      </c>
      <c r="C50" s="1" t="s">
        <v>64</v>
      </c>
      <c r="D50" s="9">
        <v>1004406</v>
      </c>
      <c r="E50" s="2">
        <f t="shared" si="70"/>
        <v>0.169985916920314</v>
      </c>
      <c r="F50" s="12">
        <f t="shared" si="71"/>
        <v>0.757365389996591</v>
      </c>
      <c r="G50" s="4">
        <v>26990</v>
      </c>
      <c r="H50" s="2">
        <f t="shared" si="72"/>
        <v>0.254823562229764</v>
      </c>
      <c r="I50" s="12">
        <f t="shared" si="73"/>
        <v>1.32480496213509</v>
      </c>
      <c r="J50" s="15">
        <v>59.82</v>
      </c>
      <c r="K50" s="3">
        <f t="shared" si="74"/>
        <v>0.0239643957548785</v>
      </c>
      <c r="L50" s="12">
        <f t="shared" si="75"/>
        <v>1.41929519373366</v>
      </c>
      <c r="M50" s="16">
        <v>0.239460760123169</v>
      </c>
      <c r="N50" s="2">
        <f t="shared" si="76"/>
        <v>-0.0921620200959646</v>
      </c>
      <c r="O50" s="12">
        <f t="shared" si="77"/>
        <v>-0.893361483221405</v>
      </c>
      <c r="P50" s="4">
        <v>852.076271186441</v>
      </c>
      <c r="Q50" s="2">
        <f t="shared" si="78"/>
        <v>0.110089387564108</v>
      </c>
      <c r="R50" s="12">
        <f t="shared" si="79"/>
        <v>0.309479829667585</v>
      </c>
      <c r="S50" s="17">
        <v>148.001766394348</v>
      </c>
      <c r="T50" s="2">
        <f t="shared" si="80"/>
        <v>0.136310268763348</v>
      </c>
      <c r="U50" s="12">
        <f t="shared" si="81"/>
        <v>-0.382680864909512</v>
      </c>
      <c r="V50" s="4">
        <v>6.437</v>
      </c>
      <c r="W50" s="2">
        <f t="shared" si="82"/>
        <v>-0.0307182653214877</v>
      </c>
      <c r="X50" s="12">
        <f t="shared" si="83"/>
        <v>-0.675537913466938</v>
      </c>
      <c r="Y50" s="18">
        <v>399.21</v>
      </c>
      <c r="Z50" s="2">
        <f t="shared" si="84"/>
        <v>0.133732818357378</v>
      </c>
      <c r="AA50" s="12">
        <f t="shared" si="85"/>
        <v>0.481713913691304</v>
      </c>
      <c r="AB50" s="19">
        <v>0.893835143820358</v>
      </c>
      <c r="AC50" s="2">
        <f t="shared" si="86"/>
        <v>0.00268131920209203</v>
      </c>
      <c r="AD50" s="12">
        <f t="shared" si="87"/>
        <v>-0.467278390761948</v>
      </c>
      <c r="AE50" s="4">
        <v>2051.7</v>
      </c>
      <c r="AF50" s="2">
        <f t="shared" si="88"/>
        <v>0.11726458864275</v>
      </c>
      <c r="AG50" s="12">
        <f t="shared" si="89"/>
        <v>0.95263646031344</v>
      </c>
    </row>
    <row r="51" spans="1:33">
      <c r="A51" s="8">
        <v>150000</v>
      </c>
      <c r="B51" s="8">
        <v>2014</v>
      </c>
      <c r="C51" s="1" t="s">
        <v>64</v>
      </c>
      <c r="D51" s="9">
        <v>1080287</v>
      </c>
      <c r="E51" s="2">
        <f t="shared" si="70"/>
        <v>0.0755481349175533</v>
      </c>
      <c r="F51" s="12">
        <f t="shared" si="71"/>
        <v>-0.116301554365805</v>
      </c>
      <c r="G51" s="4">
        <v>27068</v>
      </c>
      <c r="H51" s="2">
        <f t="shared" si="72"/>
        <v>0.00288995924416446</v>
      </c>
      <c r="I51" s="12">
        <f t="shared" si="73"/>
        <v>-0.0130494404488162</v>
      </c>
      <c r="J51" s="15">
        <v>60.97</v>
      </c>
      <c r="K51" s="3">
        <f t="shared" si="74"/>
        <v>0.0192243396857239</v>
      </c>
      <c r="L51" s="12">
        <f t="shared" si="75"/>
        <v>0.284045596986471</v>
      </c>
      <c r="M51" s="16">
        <v>0.227185354220537</v>
      </c>
      <c r="N51" s="2">
        <f t="shared" si="76"/>
        <v>-0.0512627033185685</v>
      </c>
      <c r="O51" s="12">
        <f t="shared" si="77"/>
        <v>-0.493257546115846</v>
      </c>
      <c r="P51" s="4">
        <v>990.710659898477</v>
      </c>
      <c r="Q51" s="2">
        <f t="shared" si="78"/>
        <v>0.162701853578201</v>
      </c>
      <c r="R51" s="12">
        <f t="shared" si="79"/>
        <v>1.21248922012107</v>
      </c>
      <c r="S51" s="17">
        <v>148.712282840597</v>
      </c>
      <c r="T51" s="2">
        <f t="shared" si="80"/>
        <v>0.00480072950180754</v>
      </c>
      <c r="U51" s="12">
        <f t="shared" si="81"/>
        <v>-0.731186875184504</v>
      </c>
      <c r="V51" s="4">
        <v>6.158</v>
      </c>
      <c r="W51" s="2">
        <f t="shared" si="82"/>
        <v>-0.043343172285226</v>
      </c>
      <c r="X51" s="12">
        <f t="shared" si="83"/>
        <v>-0.87553719127141</v>
      </c>
      <c r="Y51" s="18">
        <v>465.97</v>
      </c>
      <c r="Z51" s="2">
        <f t="shared" si="84"/>
        <v>0.16723027980261</v>
      </c>
      <c r="AA51" s="12">
        <f t="shared" si="85"/>
        <v>0.760191789895985</v>
      </c>
      <c r="AB51" s="19">
        <v>0.903884795713329</v>
      </c>
      <c r="AC51" s="2">
        <f t="shared" si="86"/>
        <v>0.0112432946527674</v>
      </c>
      <c r="AD51" s="12">
        <f t="shared" si="87"/>
        <v>-0.094333413150277</v>
      </c>
      <c r="AE51" s="4">
        <v>2225.58</v>
      </c>
      <c r="AF51" s="2">
        <f t="shared" si="88"/>
        <v>0.0847492323439101</v>
      </c>
      <c r="AG51" s="12">
        <f t="shared" si="89"/>
        <v>0.366334614238541</v>
      </c>
    </row>
    <row r="52" spans="1:33">
      <c r="A52" s="8">
        <v>150000</v>
      </c>
      <c r="B52" s="8">
        <v>2015</v>
      </c>
      <c r="C52" s="1" t="s">
        <v>64</v>
      </c>
      <c r="D52" s="9">
        <v>1186261</v>
      </c>
      <c r="E52" s="2">
        <f t="shared" si="70"/>
        <v>0.0980980054374438</v>
      </c>
      <c r="F52" s="12">
        <f t="shared" si="71"/>
        <v>0.0923127952628693</v>
      </c>
      <c r="G52" s="4">
        <v>29190</v>
      </c>
      <c r="H52" s="2">
        <f t="shared" si="72"/>
        <v>0.0783951529481306</v>
      </c>
      <c r="I52" s="12">
        <f t="shared" si="73"/>
        <v>0.387909203486332</v>
      </c>
      <c r="J52" s="15">
        <v>62.09</v>
      </c>
      <c r="K52" s="3">
        <f t="shared" si="74"/>
        <v>0.0183696900114811</v>
      </c>
      <c r="L52" s="12">
        <f t="shared" si="75"/>
        <v>0.0793558878587688</v>
      </c>
      <c r="M52" s="16">
        <v>0.222604119474129</v>
      </c>
      <c r="N52" s="2">
        <f t="shared" si="76"/>
        <v>-0.020165185216825</v>
      </c>
      <c r="O52" s="12">
        <f t="shared" si="77"/>
        <v>-0.189041231343677</v>
      </c>
      <c r="P52" s="4">
        <v>994.787234042553</v>
      </c>
      <c r="Q52" s="2">
        <f t="shared" si="78"/>
        <v>0.00411479790122948</v>
      </c>
      <c r="R52" s="12">
        <f t="shared" si="79"/>
        <v>-1.50940563351144</v>
      </c>
      <c r="S52" s="17">
        <v>151.937606629296</v>
      </c>
      <c r="T52" s="2">
        <f t="shared" si="80"/>
        <v>0.0216883483132069</v>
      </c>
      <c r="U52" s="12">
        <f t="shared" si="81"/>
        <v>-0.686433949365937</v>
      </c>
      <c r="V52" s="4">
        <v>5.805</v>
      </c>
      <c r="W52" s="2">
        <f t="shared" si="82"/>
        <v>-0.0573238064306594</v>
      </c>
      <c r="X52" s="12">
        <f t="shared" si="83"/>
        <v>-1.09701341603618</v>
      </c>
      <c r="Y52" s="18">
        <v>419.88</v>
      </c>
      <c r="Z52" s="2">
        <f t="shared" si="84"/>
        <v>-0.0989119471210593</v>
      </c>
      <c r="AA52" s="12">
        <f t="shared" si="85"/>
        <v>-1.45235563681767</v>
      </c>
      <c r="AB52" s="19">
        <v>0.886584405355736</v>
      </c>
      <c r="AC52" s="2">
        <f t="shared" si="86"/>
        <v>-0.0191400391284819</v>
      </c>
      <c r="AD52" s="12">
        <f t="shared" si="87"/>
        <v>-1.4177793634563</v>
      </c>
      <c r="AE52" s="4">
        <v>2454.29</v>
      </c>
      <c r="AF52" s="2">
        <f t="shared" si="88"/>
        <v>0.102764223258656</v>
      </c>
      <c r="AG52" s="12">
        <f t="shared" si="89"/>
        <v>0.691172587203177</v>
      </c>
    </row>
    <row r="53" spans="1:33">
      <c r="A53" s="8">
        <v>150000</v>
      </c>
      <c r="B53" s="8">
        <v>2016</v>
      </c>
      <c r="C53" s="1" t="s">
        <v>64</v>
      </c>
      <c r="D53" s="9">
        <v>1279853</v>
      </c>
      <c r="E53" s="2">
        <f t="shared" si="70"/>
        <v>0.0788966340459647</v>
      </c>
      <c r="F53" s="12">
        <f t="shared" si="71"/>
        <v>-0.0853237725958578</v>
      </c>
      <c r="G53" s="4">
        <v>30126</v>
      </c>
      <c r="H53" s="2">
        <f t="shared" si="72"/>
        <v>0.032065775950668</v>
      </c>
      <c r="I53" s="12">
        <f t="shared" si="73"/>
        <v>0.141884218131092</v>
      </c>
      <c r="J53" s="15">
        <v>63.4</v>
      </c>
      <c r="K53" s="3">
        <f t="shared" si="74"/>
        <v>0.0210984055403445</v>
      </c>
      <c r="L53" s="12">
        <f t="shared" si="75"/>
        <v>0.732886807870112</v>
      </c>
      <c r="M53" s="16">
        <v>0.220585360754289</v>
      </c>
      <c r="N53" s="2">
        <f t="shared" si="76"/>
        <v>-0.00906882911515605</v>
      </c>
      <c r="O53" s="12">
        <f t="shared" si="77"/>
        <v>-0.0804893993420057</v>
      </c>
      <c r="P53" s="4">
        <v>1142.75862068966</v>
      </c>
      <c r="Q53" s="2">
        <f t="shared" si="78"/>
        <v>0.148746768739472</v>
      </c>
      <c r="R53" s="12">
        <f t="shared" si="79"/>
        <v>0.972972360170582</v>
      </c>
      <c r="S53" s="17">
        <v>349.148375768218</v>
      </c>
      <c r="T53" s="2">
        <f t="shared" si="80"/>
        <v>1.29797206573146</v>
      </c>
      <c r="U53" s="12">
        <f t="shared" si="81"/>
        <v>2.6957735226851</v>
      </c>
      <c r="V53" s="4">
        <v>5.807</v>
      </c>
      <c r="W53" s="2">
        <f t="shared" si="82"/>
        <v>0.000344530577088831</v>
      </c>
      <c r="X53" s="12">
        <f t="shared" si="83"/>
        <v>-0.183452168665262</v>
      </c>
      <c r="Y53" s="18">
        <v>391.49</v>
      </c>
      <c r="Z53" s="2">
        <f t="shared" si="84"/>
        <v>-0.0676145565399637</v>
      </c>
      <c r="AA53" s="12">
        <f t="shared" si="85"/>
        <v>-1.19216783500403</v>
      </c>
      <c r="AB53" s="19">
        <v>0.878870748522115</v>
      </c>
      <c r="AC53" s="2">
        <f t="shared" si="86"/>
        <v>-0.00870042015968686</v>
      </c>
      <c r="AD53" s="12">
        <f t="shared" si="87"/>
        <v>-0.963047451992516</v>
      </c>
      <c r="AE53" s="4">
        <v>2577.66</v>
      </c>
      <c r="AF53" s="2">
        <f t="shared" si="88"/>
        <v>0.050267083352008</v>
      </c>
      <c r="AG53" s="12">
        <f t="shared" si="89"/>
        <v>-0.255431526804891</v>
      </c>
    </row>
    <row r="54" spans="1:33">
      <c r="A54" s="8">
        <v>150000</v>
      </c>
      <c r="B54" s="8">
        <v>2017</v>
      </c>
      <c r="C54" s="1" t="s">
        <v>64</v>
      </c>
      <c r="D54" s="9">
        <v>1082640</v>
      </c>
      <c r="E54" s="2">
        <f t="shared" si="70"/>
        <v>-0.154090352563927</v>
      </c>
      <c r="F54" s="12">
        <f t="shared" si="71"/>
        <v>-2.24074318578915</v>
      </c>
      <c r="G54" s="4">
        <v>23243</v>
      </c>
      <c r="H54" s="2">
        <f t="shared" si="72"/>
        <v>-0.228473743610171</v>
      </c>
      <c r="I54" s="12">
        <f t="shared" si="73"/>
        <v>-1.24167057234078</v>
      </c>
      <c r="J54" s="15">
        <v>64.6</v>
      </c>
      <c r="K54" s="3">
        <f t="shared" si="74"/>
        <v>0.0189274447949526</v>
      </c>
      <c r="L54" s="12">
        <f t="shared" si="75"/>
        <v>0.212938884300574</v>
      </c>
      <c r="M54" s="16">
        <v>0.22307892590851</v>
      </c>
      <c r="N54" s="2">
        <f t="shared" si="76"/>
        <v>0.0113043093417178</v>
      </c>
      <c r="O54" s="12">
        <f t="shared" si="77"/>
        <v>0.118814001058486</v>
      </c>
      <c r="P54" s="4">
        <v>1319.74522292994</v>
      </c>
      <c r="Q54" s="2">
        <f t="shared" si="78"/>
        <v>0.154876628393727</v>
      </c>
      <c r="R54" s="12">
        <f t="shared" si="79"/>
        <v>1.07818166224875</v>
      </c>
      <c r="S54" s="17">
        <v>548.003173763555</v>
      </c>
      <c r="T54" s="2">
        <f t="shared" si="80"/>
        <v>0.569542383113782</v>
      </c>
      <c r="U54" s="12">
        <f t="shared" si="81"/>
        <v>0.765403118526841</v>
      </c>
      <c r="V54" s="4">
        <v>5.993</v>
      </c>
      <c r="W54" s="2">
        <f t="shared" si="82"/>
        <v>0.0320303082486655</v>
      </c>
      <c r="X54" s="12">
        <f t="shared" si="83"/>
        <v>0.318502631412881</v>
      </c>
      <c r="Y54" s="18">
        <v>440.71</v>
      </c>
      <c r="Z54" s="2">
        <f t="shared" si="84"/>
        <v>0.125724795013921</v>
      </c>
      <c r="AA54" s="12">
        <f t="shared" si="85"/>
        <v>0.415139993248719</v>
      </c>
      <c r="AB54" s="19">
        <v>0.909656713508001</v>
      </c>
      <c r="AC54" s="2">
        <f t="shared" si="86"/>
        <v>0.0350290017475889</v>
      </c>
      <c r="AD54" s="12">
        <f t="shared" si="87"/>
        <v>0.941731225327078</v>
      </c>
      <c r="AE54" s="4">
        <v>2473.81</v>
      </c>
      <c r="AF54" s="2">
        <f t="shared" si="88"/>
        <v>-0.0402884786977336</v>
      </c>
      <c r="AG54" s="12">
        <f t="shared" si="89"/>
        <v>-1.88828748305372</v>
      </c>
    </row>
    <row r="55" spans="1:33">
      <c r="A55" s="8">
        <v>150000</v>
      </c>
      <c r="B55" s="8">
        <v>2018</v>
      </c>
      <c r="C55" s="1" t="s">
        <v>64</v>
      </c>
      <c r="D55" s="9">
        <v>1033594</v>
      </c>
      <c r="E55" s="2">
        <f t="shared" si="70"/>
        <v>-0.0453022241927141</v>
      </c>
      <c r="F55" s="12">
        <f t="shared" si="71"/>
        <v>-1.23431768869093</v>
      </c>
      <c r="G55" s="4">
        <v>15777</v>
      </c>
      <c r="H55" s="2">
        <f t="shared" si="72"/>
        <v>-0.321214989459192</v>
      </c>
      <c r="I55" s="12">
        <f t="shared" si="73"/>
        <v>-1.73415860327376</v>
      </c>
      <c r="J55" s="15">
        <v>65.51</v>
      </c>
      <c r="K55" s="3">
        <f t="shared" si="74"/>
        <v>0.0140866873065018</v>
      </c>
      <c r="L55" s="12">
        <f t="shared" si="75"/>
        <v>-0.946428833409739</v>
      </c>
      <c r="M55" s="16">
        <v>0.218283549035412</v>
      </c>
      <c r="N55" s="2">
        <f t="shared" si="76"/>
        <v>-0.0214963240188096</v>
      </c>
      <c r="O55" s="12">
        <f t="shared" si="77"/>
        <v>-0.202063304020509</v>
      </c>
      <c r="P55" s="4">
        <v>1352.5786163522</v>
      </c>
      <c r="Q55" s="2">
        <f t="shared" si="78"/>
        <v>0.0248785847842414</v>
      </c>
      <c r="R55" s="12">
        <f t="shared" si="79"/>
        <v>-1.15302822037683</v>
      </c>
      <c r="S55" s="17">
        <v>591.96256537297</v>
      </c>
      <c r="T55" s="2">
        <f t="shared" si="80"/>
        <v>0.0802174033181458</v>
      </c>
      <c r="U55" s="12">
        <f t="shared" si="81"/>
        <v>-0.531329402886075</v>
      </c>
      <c r="V55" s="4">
        <v>6.181</v>
      </c>
      <c r="W55" s="2">
        <f t="shared" si="82"/>
        <v>0.0313699315868512</v>
      </c>
      <c r="X55" s="12">
        <f t="shared" si="83"/>
        <v>0.3080411796318</v>
      </c>
      <c r="Y55" s="18">
        <v>462.65</v>
      </c>
      <c r="Z55" s="2">
        <f t="shared" si="84"/>
        <v>0.0497833042136553</v>
      </c>
      <c r="AA55" s="12">
        <f t="shared" si="85"/>
        <v>-0.216192178248877</v>
      </c>
      <c r="AB55" s="19">
        <v>0.946421074016388</v>
      </c>
      <c r="AC55" s="2">
        <f t="shared" si="86"/>
        <v>0.0404156424752904</v>
      </c>
      <c r="AD55" s="12">
        <f t="shared" si="87"/>
        <v>1.17636406411153</v>
      </c>
      <c r="AE55" s="4">
        <v>2559.56</v>
      </c>
      <c r="AF55" s="2">
        <f t="shared" si="88"/>
        <v>0.0346631309599363</v>
      </c>
      <c r="AG55" s="12">
        <f t="shared" si="89"/>
        <v>-0.53679476974321</v>
      </c>
    </row>
    <row r="56" spans="1:33">
      <c r="A56" s="8">
        <v>150000</v>
      </c>
      <c r="B56" s="8">
        <v>2019</v>
      </c>
      <c r="C56" s="1" t="s">
        <v>64</v>
      </c>
      <c r="D56" s="9">
        <v>1183625</v>
      </c>
      <c r="E56" s="2">
        <f t="shared" si="70"/>
        <v>0.145154673885491</v>
      </c>
      <c r="F56" s="12">
        <f t="shared" si="71"/>
        <v>0.527645507054829</v>
      </c>
      <c r="G56" s="4">
        <v>15001</v>
      </c>
      <c r="H56" s="2">
        <f t="shared" si="72"/>
        <v>-0.0491855232300183</v>
      </c>
      <c r="I56" s="12">
        <f t="shared" si="73"/>
        <v>-0.289588229515191</v>
      </c>
      <c r="J56" s="15">
        <v>66.46</v>
      </c>
      <c r="K56" s="3">
        <f t="shared" si="74"/>
        <v>0.0145016028087313</v>
      </c>
      <c r="L56" s="12">
        <f t="shared" si="75"/>
        <v>-0.847056030700634</v>
      </c>
      <c r="M56" s="16">
        <v>0.219902699074837</v>
      </c>
      <c r="N56" s="2">
        <f t="shared" si="76"/>
        <v>0.00741764574829373</v>
      </c>
      <c r="O56" s="12">
        <f t="shared" si="77"/>
        <v>0.0807921090450412</v>
      </c>
      <c r="P56" s="4">
        <v>1523.49315068493</v>
      </c>
      <c r="Q56" s="2">
        <f t="shared" si="78"/>
        <v>0.126361996461007</v>
      </c>
      <c r="R56" s="12">
        <f t="shared" si="79"/>
        <v>0.58877330808277</v>
      </c>
      <c r="S56" s="17">
        <v>631.186152099887</v>
      </c>
      <c r="T56" s="2">
        <f t="shared" si="80"/>
        <v>0.066260248571975</v>
      </c>
      <c r="U56" s="12">
        <f t="shared" si="81"/>
        <v>-0.568316471221134</v>
      </c>
      <c r="V56" s="4">
        <v>5.812</v>
      </c>
      <c r="W56" s="2">
        <f t="shared" si="82"/>
        <v>-0.0596990778191231</v>
      </c>
      <c r="X56" s="12">
        <f t="shared" si="83"/>
        <v>-1.1346416190516</v>
      </c>
      <c r="Y56" s="18">
        <v>481.49</v>
      </c>
      <c r="Z56" s="2">
        <f t="shared" si="84"/>
        <v>0.040721928023344</v>
      </c>
      <c r="AA56" s="12">
        <f t="shared" si="85"/>
        <v>-0.291523044771263</v>
      </c>
      <c r="AB56" s="19">
        <v>0.93662102950486</v>
      </c>
      <c r="AC56" s="2">
        <f t="shared" si="86"/>
        <v>-0.0103548460411378</v>
      </c>
      <c r="AD56" s="12">
        <f t="shared" si="87"/>
        <v>-1.03511140812886</v>
      </c>
      <c r="AE56" s="4">
        <v>2751.26</v>
      </c>
      <c r="AF56" s="2">
        <f t="shared" si="88"/>
        <v>0.0748956851958931</v>
      </c>
      <c r="AG56" s="12">
        <f t="shared" si="89"/>
        <v>0.188660015499036</v>
      </c>
    </row>
    <row r="57" spans="1:33">
      <c r="A57" s="8">
        <v>150000</v>
      </c>
      <c r="B57" s="8">
        <v>2020</v>
      </c>
      <c r="C57" s="1" t="s">
        <v>64</v>
      </c>
      <c r="D57" s="9">
        <v>1293714</v>
      </c>
      <c r="E57" s="2">
        <f t="shared" si="70"/>
        <v>0.0930100327384096</v>
      </c>
      <c r="F57" s="12">
        <f t="shared" si="71"/>
        <v>0.045242719423577</v>
      </c>
      <c r="G57" s="4">
        <v>18393</v>
      </c>
      <c r="H57" s="2">
        <f t="shared" si="72"/>
        <v>0.226118258782748</v>
      </c>
      <c r="I57" s="12">
        <f t="shared" si="73"/>
        <v>1.17236989139031</v>
      </c>
      <c r="J57" s="15">
        <v>67.48</v>
      </c>
      <c r="K57" s="3">
        <f t="shared" si="74"/>
        <v>0.0153475774902199</v>
      </c>
      <c r="L57" s="12">
        <f t="shared" si="75"/>
        <v>-0.644443993626239</v>
      </c>
      <c r="M57" s="16">
        <v>0.221399429447624</v>
      </c>
      <c r="N57" s="2">
        <f t="shared" si="76"/>
        <v>0.00680633015912746</v>
      </c>
      <c r="O57" s="12">
        <f t="shared" si="77"/>
        <v>0.0748118190717229</v>
      </c>
      <c r="P57" s="4">
        <v>1711.26865671642</v>
      </c>
      <c r="Q57" s="2">
        <f t="shared" si="78"/>
        <v>0.123253265659298</v>
      </c>
      <c r="R57" s="12">
        <f t="shared" si="79"/>
        <v>0.53541688290431</v>
      </c>
      <c r="S57" s="17">
        <v>837.203358890106</v>
      </c>
      <c r="T57" s="2">
        <f t="shared" si="80"/>
        <v>0.32639690542136</v>
      </c>
      <c r="U57" s="12">
        <f t="shared" si="81"/>
        <v>0.121057006276607</v>
      </c>
      <c r="V57" s="4">
        <v>6.061</v>
      </c>
      <c r="W57" s="2">
        <f t="shared" si="82"/>
        <v>0.042842395044735</v>
      </c>
      <c r="X57" s="12">
        <f t="shared" si="83"/>
        <v>0.489783858037689</v>
      </c>
      <c r="Y57" s="18">
        <v>497.54</v>
      </c>
      <c r="Z57" s="2">
        <f t="shared" si="84"/>
        <v>0.0333340256287773</v>
      </c>
      <c r="AA57" s="12">
        <f t="shared" si="85"/>
        <v>-0.352941650232163</v>
      </c>
      <c r="AB57" s="19">
        <v>0.953639667096472</v>
      </c>
      <c r="AC57" s="2">
        <f t="shared" si="86"/>
        <v>0.0181702492849309</v>
      </c>
      <c r="AD57" s="12">
        <f t="shared" si="87"/>
        <v>0.207392859611402</v>
      </c>
      <c r="AE57" s="4">
        <v>2919.5</v>
      </c>
      <c r="AF57" s="2">
        <f t="shared" si="88"/>
        <v>0.0611501639248926</v>
      </c>
      <c r="AG57" s="12">
        <f t="shared" si="89"/>
        <v>-0.0591928581518345</v>
      </c>
    </row>
    <row r="58" spans="1:33">
      <c r="A58" s="8">
        <v>150000</v>
      </c>
      <c r="B58" s="8">
        <v>2021</v>
      </c>
      <c r="C58" s="1" t="s">
        <v>64</v>
      </c>
      <c r="D58" s="9">
        <v>1547744</v>
      </c>
      <c r="E58" s="2">
        <f t="shared" si="70"/>
        <v>0.196357154672516</v>
      </c>
      <c r="F58" s="12">
        <f t="shared" si="71"/>
        <v>1.00133213950525</v>
      </c>
      <c r="G58" s="4">
        <v>15433</v>
      </c>
      <c r="H58" s="2">
        <f t="shared" si="72"/>
        <v>-0.160930788887077</v>
      </c>
      <c r="I58" s="12">
        <f t="shared" si="73"/>
        <v>-0.882994166061694</v>
      </c>
      <c r="J58" s="15">
        <v>68.2</v>
      </c>
      <c r="K58" s="3">
        <f t="shared" si="74"/>
        <v>0.010669828097214</v>
      </c>
      <c r="L58" s="12">
        <f t="shared" si="75"/>
        <v>-1.76477106035679</v>
      </c>
      <c r="M58" s="16">
        <v>0.283238688688505</v>
      </c>
      <c r="N58" s="2">
        <f t="shared" si="76"/>
        <v>0.279310833795577</v>
      </c>
      <c r="O58" s="12">
        <f t="shared" si="77"/>
        <v>2.74062957288314</v>
      </c>
      <c r="P58" s="4">
        <v>1759.17910447761</v>
      </c>
      <c r="Q58" s="2">
        <f t="shared" si="78"/>
        <v>0.0279970345820044</v>
      </c>
      <c r="R58" s="12">
        <f t="shared" si="79"/>
        <v>-1.09950498407228</v>
      </c>
      <c r="S58" s="17">
        <v>1048.62099644128</v>
      </c>
      <c r="T58" s="2">
        <f t="shared" si="80"/>
        <v>0.252528415355923</v>
      </c>
      <c r="U58" s="12">
        <f t="shared" si="81"/>
        <v>-0.0746977116115418</v>
      </c>
      <c r="V58" s="4">
        <v>6.32</v>
      </c>
      <c r="W58" s="2">
        <f t="shared" si="82"/>
        <v>0.0427322224055438</v>
      </c>
      <c r="X58" s="12">
        <f t="shared" si="83"/>
        <v>0.488038542342663</v>
      </c>
      <c r="Y58" s="18">
        <v>511.12</v>
      </c>
      <c r="Z58" s="2">
        <f t="shared" si="84"/>
        <v>0.0272942878964506</v>
      </c>
      <c r="AA58" s="12">
        <f t="shared" si="85"/>
        <v>-0.403152420361164</v>
      </c>
      <c r="AB58" s="19">
        <v>1.00686749386238</v>
      </c>
      <c r="AC58" s="2">
        <f t="shared" si="86"/>
        <v>0.0558154495900636</v>
      </c>
      <c r="AD58" s="12">
        <f t="shared" si="87"/>
        <v>1.84715327072974</v>
      </c>
      <c r="AE58" s="4">
        <v>2911.9</v>
      </c>
      <c r="AF58" s="2">
        <f t="shared" si="88"/>
        <v>-0.00260318547696525</v>
      </c>
      <c r="AG58" s="12">
        <f t="shared" si="89"/>
        <v>-1.20876372873464</v>
      </c>
    </row>
    <row r="59" spans="1:33">
      <c r="A59" s="8">
        <v>210000</v>
      </c>
      <c r="B59" s="8">
        <v>2011</v>
      </c>
      <c r="C59" s="1" t="s">
        <v>65</v>
      </c>
      <c r="D59" s="9">
        <v>2747063</v>
      </c>
      <c r="E59" s="10">
        <f>AVERAGE(E60:E69)</f>
        <v>0.0361997872005867</v>
      </c>
      <c r="F59" s="11">
        <f>STDEVP(E60:E69)</f>
        <v>0.11025961099077</v>
      </c>
      <c r="G59" s="4">
        <v>47513</v>
      </c>
      <c r="H59" s="10">
        <f>AVERAGE(H60:H69)</f>
        <v>0.0344329891272373</v>
      </c>
      <c r="I59" s="11">
        <f>STDEVP(H60:H69)</f>
        <v>0.101533815032547</v>
      </c>
      <c r="J59" s="15">
        <v>64.05</v>
      </c>
      <c r="K59" s="10">
        <f>AVERAGE(K60:K69)</f>
        <v>0.0129111736129438</v>
      </c>
      <c r="L59" s="11">
        <f>STDEVP(K60:K69)</f>
        <v>0.00445163725890297</v>
      </c>
      <c r="M59" s="16">
        <v>0.174350818238355</v>
      </c>
      <c r="N59" s="10">
        <f>AVERAGE(N60:N69)</f>
        <v>-0.01608747340684</v>
      </c>
      <c r="O59" s="11">
        <f>STDEVP(N60:N69)</f>
        <v>0.124567316004635</v>
      </c>
      <c r="P59" s="4">
        <v>1712.54166666667</v>
      </c>
      <c r="Q59" s="10">
        <f>AVERAGE(Q60:Q69)</f>
        <v>-0.146715940628209</v>
      </c>
      <c r="R59" s="11">
        <f>STDEVP(Q60:Q69)</f>
        <v>0.169179022052838</v>
      </c>
      <c r="S59" s="17">
        <v>364.952939087196</v>
      </c>
      <c r="T59" s="10">
        <f>AVERAGE(T60:T69)</f>
        <v>0.00360921378443725</v>
      </c>
      <c r="U59" s="11">
        <f>STDEVP(T60:T69)</f>
        <v>0.22797862573961</v>
      </c>
      <c r="V59" s="4">
        <v>8.161</v>
      </c>
      <c r="W59" s="10">
        <f>AVERAGE(W60:W69)</f>
        <v>0.0197985691301077</v>
      </c>
      <c r="X59" s="11">
        <f>STDEVP(W60:W69)</f>
        <v>0.029681005084291</v>
      </c>
      <c r="Y59" s="18">
        <v>385.24</v>
      </c>
      <c r="Z59" s="10">
        <f>AVERAGE(Z60:Z69)</f>
        <v>0.0179994509056761</v>
      </c>
      <c r="AA59" s="11">
        <f>STDEVP(Z60:Z69)</f>
        <v>0.0892654401212517</v>
      </c>
      <c r="AB59" s="19">
        <v>0.954473973895267</v>
      </c>
      <c r="AC59" s="10">
        <f>AVERAGE(AC60:AC69)</f>
        <v>0.00221849510413072</v>
      </c>
      <c r="AD59" s="11">
        <f>STDEVP(AC60:AC69)</f>
        <v>0.0291698069291007</v>
      </c>
      <c r="AE59" s="4">
        <v>2266.39</v>
      </c>
      <c r="AF59" s="10">
        <f>AVERAGE(AF60:AF69)</f>
        <v>0.0589127324771929</v>
      </c>
      <c r="AG59" s="11">
        <f>STDEVP(AF60:AF69)</f>
        <v>0.0766700169928619</v>
      </c>
    </row>
    <row r="60" spans="1:33">
      <c r="A60" s="8">
        <v>210000</v>
      </c>
      <c r="B60" s="8">
        <v>2012</v>
      </c>
      <c r="C60" s="1" t="s">
        <v>65</v>
      </c>
      <c r="D60" s="9">
        <v>2894569</v>
      </c>
      <c r="E60" s="2">
        <f t="shared" ref="E60:E69" si="90">D60/D59-1</f>
        <v>0.0536958926679147</v>
      </c>
      <c r="F60" s="12">
        <f t="shared" ref="F60:F69" si="91">STANDARDIZE(E60,E$59,F$59)</f>
        <v>0.158681001230747</v>
      </c>
      <c r="G60" s="4">
        <v>52064</v>
      </c>
      <c r="H60" s="2">
        <f t="shared" ref="H60:H69" si="92">G60/G59-1</f>
        <v>0.0957843116620714</v>
      </c>
      <c r="I60" s="12">
        <f t="shared" ref="I60:I69" si="93">STANDARDIZE(H60,H$59,I$59)</f>
        <v>0.604245221310436</v>
      </c>
      <c r="J60" s="15">
        <v>65.65</v>
      </c>
      <c r="K60" s="3">
        <f t="shared" ref="K60:K69" si="94">J60/J59-1</f>
        <v>0.0249804839968775</v>
      </c>
      <c r="L60" s="12">
        <f t="shared" ref="L60:L69" si="95">STANDARDIZE(K60,K$59,L$59)</f>
        <v>2.71120706427639</v>
      </c>
      <c r="M60" s="16">
        <v>0.157038170014074</v>
      </c>
      <c r="N60" s="2">
        <f t="shared" ref="N60:N69" si="96">M60/M59-1</f>
        <v>-0.0992977744481445</v>
      </c>
      <c r="O60" s="12">
        <f t="shared" ref="O60:O69" si="97">STANDARDIZE(N60,N$59,O$59)</f>
        <v>-0.667994653093502</v>
      </c>
      <c r="P60" s="4">
        <v>2084.60869565217</v>
      </c>
      <c r="Q60" s="2">
        <f t="shared" ref="Q60:Q69" si="98">P60/P59-1</f>
        <v>0.217260132251088</v>
      </c>
      <c r="R60" s="12">
        <f t="shared" ref="R60:R69" si="99">STANDARDIZE(Q60,Q$59,R$59)</f>
        <v>2.15142556365894</v>
      </c>
      <c r="S60" s="17">
        <v>452.87616888637</v>
      </c>
      <c r="T60" s="2">
        <f t="shared" ref="T60:T69" si="100">S60/S59-1</f>
        <v>0.240916623439405</v>
      </c>
      <c r="U60" s="12">
        <f t="shared" ref="U60:U69" si="101">STANDARDIZE(T60,T$59,U$59)</f>
        <v>1.04091955500255</v>
      </c>
      <c r="V60" s="4">
        <v>8.052</v>
      </c>
      <c r="W60" s="2">
        <f t="shared" ref="W60:W69" si="102">V60/V59-1</f>
        <v>-0.0133562063472613</v>
      </c>
      <c r="X60" s="12">
        <f t="shared" ref="X60:X69" si="103">STANDARDIZE(W60,W$59,X$59)</f>
        <v>-1.11703681810009</v>
      </c>
      <c r="Y60" s="18">
        <v>480.77</v>
      </c>
      <c r="Z60" s="2">
        <f t="shared" ref="Z60:Z69" si="104">Y60/Y59-1</f>
        <v>0.247975288132073</v>
      </c>
      <c r="AA60" s="12">
        <f t="shared" ref="AA60:AA69" si="105">STANDARDIZE(Z60,Z$59,AA$59)</f>
        <v>2.57631438229638</v>
      </c>
      <c r="AB60" s="19">
        <v>0.943833914663864</v>
      </c>
      <c r="AC60" s="2">
        <f t="shared" ref="AC60:AC69" si="106">AB60/AB59-1</f>
        <v>-0.0111475634982274</v>
      </c>
      <c r="AD60" s="12">
        <f t="shared" ref="AD60:AD69" si="107">STANDARDIZE(AC60,AC$59,AD$59)</f>
        <v>-0.458215532068665</v>
      </c>
      <c r="AE60" s="4">
        <v>2754.44</v>
      </c>
      <c r="AF60" s="2">
        <f t="shared" ref="AF60:AF69" si="108">AE60/AE59-1</f>
        <v>0.215342460918024</v>
      </c>
      <c r="AG60" s="12">
        <f t="shared" ref="AG60:AG69" si="109">STANDARDIZE(AF60,AF$59,AG$59)</f>
        <v>2.04029860141279</v>
      </c>
    </row>
    <row r="61" spans="1:33">
      <c r="A61" s="8">
        <v>210000</v>
      </c>
      <c r="B61" s="8">
        <v>2013</v>
      </c>
      <c r="C61" s="1" t="s">
        <v>65</v>
      </c>
      <c r="D61" s="9">
        <v>3331303</v>
      </c>
      <c r="E61" s="2">
        <f t="shared" si="90"/>
        <v>0.150880493779903</v>
      </c>
      <c r="F61" s="12">
        <f t="shared" si="91"/>
        <v>1.04009714480959</v>
      </c>
      <c r="G61" s="4">
        <v>59090</v>
      </c>
      <c r="H61" s="2">
        <f t="shared" si="92"/>
        <v>0.134949293177627</v>
      </c>
      <c r="I61" s="12">
        <f t="shared" si="93"/>
        <v>0.989978599919338</v>
      </c>
      <c r="J61" s="15">
        <v>66.45</v>
      </c>
      <c r="K61" s="3">
        <f t="shared" si="94"/>
        <v>0.0121858339680121</v>
      </c>
      <c r="L61" s="12">
        <f t="shared" si="95"/>
        <v>-0.16293772442511</v>
      </c>
      <c r="M61" s="16">
        <v>0.122612589839189</v>
      </c>
      <c r="N61" s="2">
        <f t="shared" si="96"/>
        <v>-0.219217914802494</v>
      </c>
      <c r="O61" s="12">
        <f t="shared" si="97"/>
        <v>-1.63068811234639</v>
      </c>
      <c r="P61" s="4">
        <v>2269.07894736842</v>
      </c>
      <c r="Q61" s="2">
        <f t="shared" si="98"/>
        <v>0.0884915486062186</v>
      </c>
      <c r="R61" s="12">
        <f t="shared" si="99"/>
        <v>1.39028755681639</v>
      </c>
      <c r="S61" s="17">
        <v>503.748782862707</v>
      </c>
      <c r="T61" s="2">
        <f t="shared" si="100"/>
        <v>0.112332283019956</v>
      </c>
      <c r="U61" s="12">
        <f t="shared" si="101"/>
        <v>0.476900274676183</v>
      </c>
      <c r="V61" s="4">
        <v>8.486</v>
      </c>
      <c r="W61" s="2">
        <f t="shared" si="102"/>
        <v>0.0538996522603081</v>
      </c>
      <c r="X61" s="12">
        <f t="shared" si="103"/>
        <v>1.14891941945217</v>
      </c>
      <c r="Y61" s="18">
        <v>484.29</v>
      </c>
      <c r="Z61" s="2">
        <f t="shared" si="104"/>
        <v>0.00732158828545892</v>
      </c>
      <c r="AA61" s="12">
        <f t="shared" si="105"/>
        <v>-0.119619223360274</v>
      </c>
      <c r="AB61" s="19">
        <v>0.998044170970223</v>
      </c>
      <c r="AC61" s="2">
        <f t="shared" si="106"/>
        <v>0.057436224174743</v>
      </c>
      <c r="AD61" s="12">
        <f t="shared" si="107"/>
        <v>1.89297547305757</v>
      </c>
      <c r="AE61" s="4">
        <v>3097.76</v>
      </c>
      <c r="AF61" s="2">
        <f t="shared" si="108"/>
        <v>0.124642395550457</v>
      </c>
      <c r="AG61" s="12">
        <f t="shared" si="109"/>
        <v>0.857305967199455</v>
      </c>
    </row>
    <row r="62" spans="1:33">
      <c r="A62" s="8">
        <v>210000</v>
      </c>
      <c r="B62" s="8">
        <v>2014</v>
      </c>
      <c r="C62" s="1" t="s">
        <v>65</v>
      </c>
      <c r="D62" s="9">
        <v>3242303</v>
      </c>
      <c r="E62" s="2">
        <f t="shared" si="90"/>
        <v>-0.0267162728818123</v>
      </c>
      <c r="F62" s="12">
        <f t="shared" si="91"/>
        <v>-0.570617468328143</v>
      </c>
      <c r="G62" s="4">
        <v>63374</v>
      </c>
      <c r="H62" s="2">
        <f t="shared" si="92"/>
        <v>0.0724995769165679</v>
      </c>
      <c r="I62" s="12">
        <f t="shared" si="93"/>
        <v>0.374915369595128</v>
      </c>
      <c r="J62" s="15">
        <v>67.05</v>
      </c>
      <c r="K62" s="3">
        <f t="shared" si="94"/>
        <v>0.00902934537246036</v>
      </c>
      <c r="L62" s="12">
        <f t="shared" si="95"/>
        <v>-0.872000123711793</v>
      </c>
      <c r="M62" s="16">
        <v>0.115569580208019</v>
      </c>
      <c r="N62" s="2">
        <f t="shared" si="96"/>
        <v>-0.0574411619590376</v>
      </c>
      <c r="O62" s="12">
        <f t="shared" si="97"/>
        <v>-0.331978643183249</v>
      </c>
      <c r="P62" s="4">
        <v>2138.77192982456</v>
      </c>
      <c r="Q62" s="2">
        <f t="shared" si="98"/>
        <v>-0.0574272736058762</v>
      </c>
      <c r="R62" s="12">
        <f t="shared" si="99"/>
        <v>0.527776233358566</v>
      </c>
      <c r="S62" s="17">
        <v>490.287552785039</v>
      </c>
      <c r="T62" s="2">
        <f t="shared" si="100"/>
        <v>-0.0267221093839085</v>
      </c>
      <c r="U62" s="12">
        <f t="shared" si="101"/>
        <v>-0.133044591658295</v>
      </c>
      <c r="V62" s="4">
        <v>8.625</v>
      </c>
      <c r="W62" s="2">
        <f t="shared" si="102"/>
        <v>0.0163799198680179</v>
      </c>
      <c r="X62" s="12">
        <f t="shared" si="103"/>
        <v>-0.11517970002637</v>
      </c>
      <c r="Y62" s="18">
        <v>527.05</v>
      </c>
      <c r="Z62" s="2">
        <f t="shared" si="104"/>
        <v>0.0882942038861012</v>
      </c>
      <c r="AA62" s="12">
        <f t="shared" si="105"/>
        <v>0.787480046980576</v>
      </c>
      <c r="AB62" s="19">
        <v>1.02894791450508</v>
      </c>
      <c r="AC62" s="2">
        <f t="shared" si="106"/>
        <v>0.0309643044203292</v>
      </c>
      <c r="AD62" s="12">
        <f t="shared" si="107"/>
        <v>0.985464503966969</v>
      </c>
      <c r="AE62" s="4">
        <v>3166.7</v>
      </c>
      <c r="AF62" s="2">
        <f t="shared" si="108"/>
        <v>0.0222547905583388</v>
      </c>
      <c r="AG62" s="12">
        <f t="shared" si="109"/>
        <v>-0.478126174437485</v>
      </c>
    </row>
    <row r="63" spans="1:33">
      <c r="A63" s="8">
        <v>210000</v>
      </c>
      <c r="B63" s="8">
        <v>2015</v>
      </c>
      <c r="C63" s="1" t="s">
        <v>65</v>
      </c>
      <c r="D63" s="9">
        <v>2418803</v>
      </c>
      <c r="E63" s="2">
        <f t="shared" si="90"/>
        <v>-0.25398613269642</v>
      </c>
      <c r="F63" s="12">
        <f t="shared" si="91"/>
        <v>-2.63184240620347</v>
      </c>
      <c r="G63" s="4">
        <v>49097</v>
      </c>
      <c r="H63" s="2">
        <f t="shared" si="92"/>
        <v>-0.225281661249093</v>
      </c>
      <c r="I63" s="12">
        <f t="shared" si="93"/>
        <v>-2.55791285192109</v>
      </c>
      <c r="J63" s="15">
        <v>68.05</v>
      </c>
      <c r="K63" s="3">
        <f t="shared" si="94"/>
        <v>0.0149142431021625</v>
      </c>
      <c r="L63" s="12">
        <f t="shared" si="95"/>
        <v>0.449962423423587</v>
      </c>
      <c r="M63" s="16">
        <v>0.116613634345009</v>
      </c>
      <c r="N63" s="2">
        <f t="shared" si="96"/>
        <v>0.00903398744817707</v>
      </c>
      <c r="O63" s="12">
        <f t="shared" si="97"/>
        <v>0.201669761063828</v>
      </c>
      <c r="P63" s="4">
        <v>1538.64485981308</v>
      </c>
      <c r="Q63" s="2">
        <f t="shared" si="98"/>
        <v>-0.280594233374246</v>
      </c>
      <c r="R63" s="12">
        <f t="shared" si="99"/>
        <v>-0.791340977867951</v>
      </c>
      <c r="S63" s="17">
        <v>339.87407101569</v>
      </c>
      <c r="T63" s="2">
        <f t="shared" si="100"/>
        <v>-0.306786254137878</v>
      </c>
      <c r="U63" s="12">
        <f t="shared" si="101"/>
        <v>-1.36151126850304</v>
      </c>
      <c r="V63" s="4">
        <v>8.575</v>
      </c>
      <c r="W63" s="2">
        <f t="shared" si="102"/>
        <v>-0.00579710144927548</v>
      </c>
      <c r="X63" s="12">
        <f t="shared" si="103"/>
        <v>-0.862358619820795</v>
      </c>
      <c r="Y63" s="18">
        <v>499.97</v>
      </c>
      <c r="Z63" s="2">
        <f t="shared" si="104"/>
        <v>-0.0513803244473957</v>
      </c>
      <c r="AA63" s="12">
        <f t="shared" si="105"/>
        <v>-0.777229970062673</v>
      </c>
      <c r="AB63" s="19">
        <v>0.986451884124436</v>
      </c>
      <c r="AC63" s="2">
        <f t="shared" si="106"/>
        <v>-0.0413004679649741</v>
      </c>
      <c r="AD63" s="12">
        <f t="shared" si="107"/>
        <v>-1.49191810473346</v>
      </c>
      <c r="AE63" s="4">
        <v>2912.66</v>
      </c>
      <c r="AF63" s="2">
        <f t="shared" si="108"/>
        <v>-0.0802223134493321</v>
      </c>
      <c r="AG63" s="12">
        <f t="shared" si="109"/>
        <v>-1.81472564352606</v>
      </c>
    </row>
    <row r="64" spans="1:33">
      <c r="A64" s="8">
        <v>210000</v>
      </c>
      <c r="B64" s="8">
        <v>2016</v>
      </c>
      <c r="C64" s="1" t="s">
        <v>65</v>
      </c>
      <c r="D64" s="9">
        <v>2420637</v>
      </c>
      <c r="E64" s="2">
        <f t="shared" si="90"/>
        <v>0.000758226279692797</v>
      </c>
      <c r="F64" s="12">
        <f t="shared" si="91"/>
        <v>-0.321437384028688</v>
      </c>
      <c r="G64" s="4">
        <v>49254</v>
      </c>
      <c r="H64" s="2">
        <f t="shared" si="92"/>
        <v>0.00319775139010536</v>
      </c>
      <c r="I64" s="12">
        <f t="shared" si="93"/>
        <v>-0.307633843238525</v>
      </c>
      <c r="J64" s="15">
        <v>68.87</v>
      </c>
      <c r="K64" s="3">
        <f t="shared" si="94"/>
        <v>0.0120499632623072</v>
      </c>
      <c r="L64" s="12">
        <f t="shared" si="95"/>
        <v>-0.193459237702762</v>
      </c>
      <c r="M64" s="16">
        <v>0.144818744025288</v>
      </c>
      <c r="N64" s="2">
        <f t="shared" si="96"/>
        <v>0.241868027171092</v>
      </c>
      <c r="O64" s="12">
        <f t="shared" si="97"/>
        <v>2.07081206251835</v>
      </c>
      <c r="P64" s="4">
        <v>1073.26530612245</v>
      </c>
      <c r="Q64" s="2">
        <f t="shared" si="98"/>
        <v>-0.302460669024798</v>
      </c>
      <c r="R64" s="12">
        <f t="shared" si="99"/>
        <v>-0.920591255977034</v>
      </c>
      <c r="S64" s="17">
        <v>511.575875486381</v>
      </c>
      <c r="T64" s="2">
        <f t="shared" si="100"/>
        <v>0.505192420114815</v>
      </c>
      <c r="U64" s="12">
        <f t="shared" si="101"/>
        <v>2.20013259884841</v>
      </c>
      <c r="V64" s="4">
        <v>8.217</v>
      </c>
      <c r="W64" s="2">
        <f t="shared" si="102"/>
        <v>-0.0417492711370261</v>
      </c>
      <c r="X64" s="12">
        <f t="shared" si="103"/>
        <v>-2.073644072778</v>
      </c>
      <c r="Y64" s="18">
        <v>448.91</v>
      </c>
      <c r="Z64" s="2">
        <f t="shared" si="104"/>
        <v>-0.102126127567654</v>
      </c>
      <c r="AA64" s="12">
        <f t="shared" si="105"/>
        <v>-1.34571205060055</v>
      </c>
      <c r="AB64" s="19">
        <v>1.00947960367759</v>
      </c>
      <c r="AC64" s="2">
        <f t="shared" si="106"/>
        <v>0.0233439865884519</v>
      </c>
      <c r="AD64" s="12">
        <f t="shared" si="107"/>
        <v>0.72422459071012</v>
      </c>
      <c r="AE64" s="4">
        <v>3010.2</v>
      </c>
      <c r="AF64" s="2">
        <f t="shared" si="108"/>
        <v>0.0334882890553652</v>
      </c>
      <c r="AG64" s="12">
        <f t="shared" si="109"/>
        <v>-0.33160868379871</v>
      </c>
    </row>
    <row r="65" spans="1:33">
      <c r="A65" s="8">
        <v>210000</v>
      </c>
      <c r="B65" s="8">
        <v>2017</v>
      </c>
      <c r="C65" s="1" t="s">
        <v>65</v>
      </c>
      <c r="D65" s="9">
        <v>2749477</v>
      </c>
      <c r="E65" s="2">
        <f t="shared" si="90"/>
        <v>0.135848539041583</v>
      </c>
      <c r="F65" s="12">
        <f t="shared" si="91"/>
        <v>0.903764768853921</v>
      </c>
      <c r="G65" s="4">
        <v>49463</v>
      </c>
      <c r="H65" s="2">
        <f t="shared" si="92"/>
        <v>0.00424331018800506</v>
      </c>
      <c r="I65" s="12">
        <f t="shared" si="93"/>
        <v>-0.297336202028407</v>
      </c>
      <c r="J65" s="15">
        <v>69.49</v>
      </c>
      <c r="K65" s="3">
        <f t="shared" si="94"/>
        <v>0.00900246841875973</v>
      </c>
      <c r="L65" s="12">
        <f t="shared" si="95"/>
        <v>-0.878037667235107</v>
      </c>
      <c r="M65" s="16">
        <v>0.155024558894906</v>
      </c>
      <c r="N65" s="2">
        <f t="shared" si="96"/>
        <v>0.0704730243195353</v>
      </c>
      <c r="O65" s="12">
        <f t="shared" si="97"/>
        <v>0.694889321715455</v>
      </c>
      <c r="P65" s="4">
        <v>763.817204301075</v>
      </c>
      <c r="Q65" s="2">
        <f t="shared" si="98"/>
        <v>-0.288323958723091</v>
      </c>
      <c r="R65" s="12">
        <f t="shared" si="99"/>
        <v>-0.837030598572998</v>
      </c>
      <c r="S65" s="17">
        <v>407.077363896848</v>
      </c>
      <c r="T65" s="2">
        <f t="shared" si="100"/>
        <v>-0.204267864449591</v>
      </c>
      <c r="U65" s="12">
        <f t="shared" si="101"/>
        <v>-0.911827052030127</v>
      </c>
      <c r="V65" s="4">
        <v>8.506</v>
      </c>
      <c r="W65" s="2">
        <f t="shared" si="102"/>
        <v>0.0351709869782157</v>
      </c>
      <c r="X65" s="12">
        <f t="shared" si="103"/>
        <v>0.517921067849688</v>
      </c>
      <c r="Y65" s="18">
        <v>456.79</v>
      </c>
      <c r="Z65" s="2">
        <f t="shared" si="104"/>
        <v>0.0175536299035441</v>
      </c>
      <c r="AA65" s="12">
        <f t="shared" si="105"/>
        <v>-0.00499432928943683</v>
      </c>
      <c r="AB65" s="19">
        <v>1.01084165944434</v>
      </c>
      <c r="AC65" s="2">
        <f t="shared" si="106"/>
        <v>0.00134926526676504</v>
      </c>
      <c r="AD65" s="12">
        <f t="shared" si="107"/>
        <v>-0.0297989575137882</v>
      </c>
      <c r="AE65" s="4">
        <v>3286.88</v>
      </c>
      <c r="AF65" s="2">
        <f t="shared" si="108"/>
        <v>0.0919141585276726</v>
      </c>
      <c r="AG65" s="12">
        <f t="shared" si="109"/>
        <v>0.430434573316348</v>
      </c>
    </row>
    <row r="66" spans="1:33">
      <c r="A66" s="8">
        <v>210000</v>
      </c>
      <c r="B66" s="8">
        <v>2018</v>
      </c>
      <c r="C66" s="1" t="s">
        <v>65</v>
      </c>
      <c r="D66" s="9">
        <v>3006014</v>
      </c>
      <c r="E66" s="2">
        <f t="shared" si="90"/>
        <v>0.0933039265285724</v>
      </c>
      <c r="F66" s="12">
        <f t="shared" si="91"/>
        <v>0.51790622889796</v>
      </c>
      <c r="G66" s="4">
        <v>53133</v>
      </c>
      <c r="H66" s="2">
        <f t="shared" si="92"/>
        <v>0.0741968744313932</v>
      </c>
      <c r="I66" s="12">
        <f t="shared" si="93"/>
        <v>0.391631943421111</v>
      </c>
      <c r="J66" s="15">
        <v>70.26</v>
      </c>
      <c r="K66" s="3">
        <f t="shared" si="94"/>
        <v>0.0110807310404377</v>
      </c>
      <c r="L66" s="12">
        <f t="shared" si="95"/>
        <v>-0.411184125311495</v>
      </c>
      <c r="M66" s="16">
        <v>0.163349353313828</v>
      </c>
      <c r="N66" s="2">
        <f t="shared" si="96"/>
        <v>0.0536998426459976</v>
      </c>
      <c r="O66" s="12">
        <f t="shared" si="97"/>
        <v>0.560237775776121</v>
      </c>
      <c r="P66" s="4">
        <v>543.155080213904</v>
      </c>
      <c r="Q66" s="2">
        <f t="shared" si="98"/>
        <v>-0.288893890900358</v>
      </c>
      <c r="R66" s="12">
        <f t="shared" si="99"/>
        <v>-0.840399409731447</v>
      </c>
      <c r="S66" s="17">
        <v>316.220423412204</v>
      </c>
      <c r="T66" s="2">
        <f t="shared" si="100"/>
        <v>-0.223193300690792</v>
      </c>
      <c r="U66" s="12">
        <f t="shared" si="101"/>
        <v>-0.994841133634501</v>
      </c>
      <c r="V66" s="4">
        <v>8.753</v>
      </c>
      <c r="W66" s="2">
        <f t="shared" si="102"/>
        <v>0.0290383258876088</v>
      </c>
      <c r="X66" s="12">
        <f t="shared" si="103"/>
        <v>0.311302017275397</v>
      </c>
      <c r="Y66" s="18">
        <v>452.45</v>
      </c>
      <c r="Z66" s="2">
        <f t="shared" si="104"/>
        <v>-0.00950108364894164</v>
      </c>
      <c r="AA66" s="12">
        <f t="shared" si="105"/>
        <v>-0.308075942013651</v>
      </c>
      <c r="AB66" s="19">
        <v>1.02869704711544</v>
      </c>
      <c r="AC66" s="2">
        <f t="shared" si="106"/>
        <v>0.0176638818792996</v>
      </c>
      <c r="AD66" s="12">
        <f t="shared" si="107"/>
        <v>0.529499108880289</v>
      </c>
      <c r="AE66" s="4">
        <v>3525.92</v>
      </c>
      <c r="AF66" s="2">
        <f t="shared" si="108"/>
        <v>0.0727255026042934</v>
      </c>
      <c r="AG66" s="12">
        <f t="shared" si="109"/>
        <v>0.180158693957072</v>
      </c>
    </row>
    <row r="67" spans="1:33">
      <c r="A67" s="8">
        <v>210000</v>
      </c>
      <c r="B67" s="8">
        <v>2019</v>
      </c>
      <c r="C67" s="1" t="s">
        <v>65</v>
      </c>
      <c r="D67" s="9">
        <v>3102482</v>
      </c>
      <c r="E67" s="2">
        <f t="shared" si="90"/>
        <v>0.0320916669050777</v>
      </c>
      <c r="F67" s="12">
        <f t="shared" si="91"/>
        <v>-0.0372586140890057</v>
      </c>
      <c r="G67" s="4">
        <v>52104</v>
      </c>
      <c r="H67" s="2">
        <f t="shared" si="92"/>
        <v>-0.01936649539834</v>
      </c>
      <c r="I67" s="12">
        <f t="shared" si="93"/>
        <v>-0.529867655503063</v>
      </c>
      <c r="J67" s="15">
        <v>71.21</v>
      </c>
      <c r="K67" s="3">
        <f t="shared" si="94"/>
        <v>0.0135212069456303</v>
      </c>
      <c r="L67" s="12">
        <f t="shared" si="95"/>
        <v>0.137035723534413</v>
      </c>
      <c r="M67" s="16">
        <v>0.159745678872147</v>
      </c>
      <c r="N67" s="2">
        <f t="shared" si="96"/>
        <v>-0.0220611491173638</v>
      </c>
      <c r="O67" s="12">
        <f t="shared" si="97"/>
        <v>-0.0479554019635582</v>
      </c>
      <c r="P67" s="4">
        <v>416.612021857923</v>
      </c>
      <c r="Q67" s="2">
        <f t="shared" si="98"/>
        <v>-0.232977768165486</v>
      </c>
      <c r="R67" s="12">
        <f t="shared" si="99"/>
        <v>-0.509884892881904</v>
      </c>
      <c r="S67" s="17">
        <v>289.775750665146</v>
      </c>
      <c r="T67" s="2">
        <f t="shared" si="100"/>
        <v>-0.0836273396313384</v>
      </c>
      <c r="U67" s="12">
        <f t="shared" si="101"/>
        <v>-0.38265233476499</v>
      </c>
      <c r="V67" s="4">
        <v>9.252</v>
      </c>
      <c r="W67" s="2">
        <f t="shared" si="102"/>
        <v>0.0570090254769793</v>
      </c>
      <c r="X67" s="12">
        <f t="shared" si="103"/>
        <v>1.25367912040707</v>
      </c>
      <c r="Y67" s="18">
        <v>449.05</v>
      </c>
      <c r="Z67" s="2">
        <f t="shared" si="104"/>
        <v>-0.0075146425019339</v>
      </c>
      <c r="AA67" s="12">
        <f t="shared" si="105"/>
        <v>-0.285822748120141</v>
      </c>
      <c r="AB67" s="19">
        <v>1.004884004884</v>
      </c>
      <c r="AC67" s="2">
        <f t="shared" si="106"/>
        <v>-0.023148741700206</v>
      </c>
      <c r="AD67" s="12">
        <f t="shared" si="107"/>
        <v>-0.869640202487236</v>
      </c>
      <c r="AE67" s="4">
        <v>3734.43</v>
      </c>
      <c r="AF67" s="2">
        <f t="shared" si="108"/>
        <v>0.0591363388846031</v>
      </c>
      <c r="AG67" s="12">
        <f t="shared" si="109"/>
        <v>0.00291647786423528</v>
      </c>
    </row>
    <row r="68" spans="1:33">
      <c r="A68" s="8">
        <v>210000</v>
      </c>
      <c r="B68" s="8">
        <v>2020</v>
      </c>
      <c r="C68" s="1" t="s">
        <v>65</v>
      </c>
      <c r="D68" s="9">
        <v>3353222</v>
      </c>
      <c r="E68" s="2">
        <f t="shared" si="90"/>
        <v>0.0808191634955497</v>
      </c>
      <c r="F68" s="12">
        <f t="shared" si="91"/>
        <v>0.404675618696843</v>
      </c>
      <c r="G68" s="4">
        <v>59978</v>
      </c>
      <c r="H68" s="2">
        <f t="shared" si="92"/>
        <v>0.151120835252572</v>
      </c>
      <c r="I68" s="12">
        <f t="shared" si="93"/>
        <v>1.14925107549569</v>
      </c>
      <c r="J68" s="15">
        <v>72.14</v>
      </c>
      <c r="K68" s="3">
        <f t="shared" si="94"/>
        <v>0.0130599634882742</v>
      </c>
      <c r="L68" s="12">
        <f t="shared" si="95"/>
        <v>0.0334236297067664</v>
      </c>
      <c r="M68" s="16">
        <v>0.132709827007325</v>
      </c>
      <c r="N68" s="2">
        <f t="shared" si="96"/>
        <v>-0.169243087235307</v>
      </c>
      <c r="O68" s="12">
        <f t="shared" si="97"/>
        <v>-1.22950079315162</v>
      </c>
      <c r="P68" s="4">
        <v>352.958579881657</v>
      </c>
      <c r="Q68" s="2">
        <f t="shared" si="98"/>
        <v>-0.152788298552685</v>
      </c>
      <c r="R68" s="12">
        <f t="shared" si="99"/>
        <v>-0.0358930903535979</v>
      </c>
      <c r="S68" s="17">
        <v>289.001937984496</v>
      </c>
      <c r="T68" s="2">
        <f t="shared" si="100"/>
        <v>-0.00267038452622004</v>
      </c>
      <c r="U68" s="12">
        <f t="shared" si="101"/>
        <v>-0.0275446800781651</v>
      </c>
      <c r="V68" s="4">
        <v>9.564</v>
      </c>
      <c r="W68" s="2">
        <f t="shared" si="102"/>
        <v>0.033722438391699</v>
      </c>
      <c r="X68" s="12">
        <f t="shared" si="103"/>
        <v>0.469117175178164</v>
      </c>
      <c r="Y68" s="18">
        <v>446.39</v>
      </c>
      <c r="Z68" s="2">
        <f t="shared" si="104"/>
        <v>-0.00592361652377249</v>
      </c>
      <c r="AA68" s="12">
        <f t="shared" si="105"/>
        <v>-0.267999209962481</v>
      </c>
      <c r="AB68" s="19">
        <v>0.971927219649688</v>
      </c>
      <c r="AC68" s="2">
        <f t="shared" si="106"/>
        <v>-0.0327966064482401</v>
      </c>
      <c r="AD68" s="12">
        <f t="shared" si="107"/>
        <v>-1.20038852631001</v>
      </c>
      <c r="AE68" s="4">
        <v>4015.21</v>
      </c>
      <c r="AF68" s="2">
        <f t="shared" si="108"/>
        <v>0.075186842436463</v>
      </c>
      <c r="AG68" s="12">
        <f t="shared" si="109"/>
        <v>0.21226172365118</v>
      </c>
    </row>
    <row r="69" spans="1:33">
      <c r="A69" s="8">
        <v>210000</v>
      </c>
      <c r="B69" s="8">
        <v>2021</v>
      </c>
      <c r="C69" s="1" t="s">
        <v>65</v>
      </c>
      <c r="D69" s="9">
        <v>3672792</v>
      </c>
      <c r="E69" s="2">
        <f t="shared" si="90"/>
        <v>0.0953023688858059</v>
      </c>
      <c r="F69" s="12">
        <f t="shared" si="91"/>
        <v>0.536031110160246</v>
      </c>
      <c r="G69" s="4">
        <v>63156</v>
      </c>
      <c r="H69" s="2">
        <f t="shared" si="92"/>
        <v>0.0529860949014638</v>
      </c>
      <c r="I69" s="12">
        <f t="shared" si="93"/>
        <v>0.182728342949384</v>
      </c>
      <c r="J69" s="15">
        <v>72.81</v>
      </c>
      <c r="K69" s="3">
        <f t="shared" si="94"/>
        <v>0.00928749653451622</v>
      </c>
      <c r="L69" s="12">
        <f t="shared" si="95"/>
        <v>-0.81400996255489</v>
      </c>
      <c r="M69" s="16">
        <v>0.136865167027732</v>
      </c>
      <c r="N69" s="2">
        <f t="shared" si="96"/>
        <v>0.0313114719091452</v>
      </c>
      <c r="O69" s="12">
        <f t="shared" si="97"/>
        <v>0.380508682664574</v>
      </c>
      <c r="P69" s="4">
        <v>293.151515151515</v>
      </c>
      <c r="Q69" s="2">
        <f t="shared" si="98"/>
        <v>-0.169444994792858</v>
      </c>
      <c r="R69" s="12">
        <f t="shared" si="99"/>
        <v>-0.134349128448975</v>
      </c>
      <c r="S69" s="17">
        <v>296.203306797306</v>
      </c>
      <c r="T69" s="2">
        <f t="shared" si="100"/>
        <v>0.0249180640899243</v>
      </c>
      <c r="U69" s="12">
        <f t="shared" si="101"/>
        <v>0.0934686321419683</v>
      </c>
      <c r="V69" s="4">
        <v>9.886</v>
      </c>
      <c r="W69" s="2">
        <f t="shared" si="102"/>
        <v>0.033667921371811</v>
      </c>
      <c r="X69" s="12">
        <f t="shared" si="103"/>
        <v>0.467280410562775</v>
      </c>
      <c r="Y69" s="18">
        <v>444.29</v>
      </c>
      <c r="Z69" s="2">
        <f t="shared" si="104"/>
        <v>-0.00470440646071812</v>
      </c>
      <c r="AA69" s="12">
        <f t="shared" si="105"/>
        <v>-0.254340955867747</v>
      </c>
      <c r="AB69" s="19">
        <v>0.971752922311822</v>
      </c>
      <c r="AC69" s="2">
        <f t="shared" si="106"/>
        <v>-0.000179331676633976</v>
      </c>
      <c r="AD69" s="12">
        <f t="shared" si="107"/>
        <v>-0.0822023535017829</v>
      </c>
      <c r="AE69" s="4">
        <v>3913.46</v>
      </c>
      <c r="AF69" s="2">
        <f t="shared" si="108"/>
        <v>-0.0253411403139562</v>
      </c>
      <c r="AG69" s="12">
        <f t="shared" si="109"/>
        <v>-1.09891553563883</v>
      </c>
    </row>
    <row r="70" spans="1:33">
      <c r="A70" s="8">
        <v>220000</v>
      </c>
      <c r="B70" s="8">
        <v>2011</v>
      </c>
      <c r="C70" s="1" t="s">
        <v>66</v>
      </c>
      <c r="D70" s="9">
        <v>488723</v>
      </c>
      <c r="E70" s="10">
        <f>AVERAGE(E71:E80)</f>
        <v>0.0690925918092171</v>
      </c>
      <c r="F70" s="11">
        <f>STDEVP(E71:E80)</f>
        <v>0.145257671139359</v>
      </c>
      <c r="G70" s="4">
        <v>17884</v>
      </c>
      <c r="H70" s="10">
        <f>AVERAGE(H71:H80)</f>
        <v>0.0179786042650358</v>
      </c>
      <c r="I70" s="11">
        <f>STDEVP(H71:H80)</f>
        <v>0.224338828022533</v>
      </c>
      <c r="J70" s="15">
        <v>53.4</v>
      </c>
      <c r="K70" s="10">
        <f>AVERAGE(K71:K80)</f>
        <v>0.0172547833507212</v>
      </c>
      <c r="L70" s="11">
        <f>STDEVP(K71:K80)</f>
        <v>0.00334511691340095</v>
      </c>
      <c r="M70" s="16">
        <v>0.208278023884993</v>
      </c>
      <c r="N70" s="10">
        <f>AVERAGE(N71:N80)</f>
        <v>0.0109035998753966</v>
      </c>
      <c r="O70" s="11">
        <f>STDEVP(N71:N80)</f>
        <v>0.0509562524217936</v>
      </c>
      <c r="P70" s="4">
        <v>625.413533834586</v>
      </c>
      <c r="Q70" s="10">
        <f>AVERAGE(Q71:Q80)</f>
        <v>0.168790798373485</v>
      </c>
      <c r="R70" s="11">
        <f>STDEVP(Q71:Q80)</f>
        <v>0.100688804018625</v>
      </c>
      <c r="S70" s="17">
        <v>402.613746369797</v>
      </c>
      <c r="T70" s="10">
        <f>AVERAGE(T71:T80)</f>
        <v>0.322591527347472</v>
      </c>
      <c r="U70" s="11">
        <f>STDEVP(T71:T80)</f>
        <v>0.4591733656353</v>
      </c>
      <c r="V70" s="4">
        <v>6.795</v>
      </c>
      <c r="W70" s="10">
        <f>AVERAGE(W71:W80)</f>
        <v>0.0180858167219727</v>
      </c>
      <c r="X70" s="11">
        <f>STDEVP(W71:W80)</f>
        <v>0.0469568918948915</v>
      </c>
      <c r="Y70" s="18">
        <v>149.68</v>
      </c>
      <c r="Z70" s="10">
        <f>AVERAGE(Z71:Z80)</f>
        <v>0.029197804142315</v>
      </c>
      <c r="AA70" s="11">
        <f>STDEVP(Z71:Z80)</f>
        <v>0.112819089597131</v>
      </c>
      <c r="AB70" s="19">
        <v>1.06230288604582</v>
      </c>
      <c r="AC70" s="10">
        <f>AVERAGE(AC71:AC80)</f>
        <v>0.00580057235090689</v>
      </c>
      <c r="AD70" s="11">
        <f>STDEVP(AC71:AC80)</f>
        <v>0.0278937790810741</v>
      </c>
      <c r="AE70" s="4">
        <v>1203.51</v>
      </c>
      <c r="AF70" s="10">
        <f>AVERAGE(AF71:AF80)</f>
        <v>0.0673461154980509</v>
      </c>
      <c r="AG70" s="11">
        <f>STDEVP(AF71:AF80)</f>
        <v>0.0705899892225402</v>
      </c>
    </row>
    <row r="71" spans="1:33">
      <c r="A71" s="8">
        <v>220000</v>
      </c>
      <c r="B71" s="8">
        <v>2012</v>
      </c>
      <c r="C71" s="1" t="s">
        <v>66</v>
      </c>
      <c r="D71" s="9">
        <v>604326</v>
      </c>
      <c r="E71" s="2">
        <f t="shared" ref="E71:E80" si="110">D71/D70-1</f>
        <v>0.236540944461382</v>
      </c>
      <c r="F71" s="12">
        <f t="shared" ref="F71:F80" si="111">STANDARDIZE(E71,E$70,F$70)</f>
        <v>1.15276770816129</v>
      </c>
      <c r="G71" s="4">
        <v>24365</v>
      </c>
      <c r="H71" s="2">
        <f t="shared" ref="H71:H80" si="112">G71/G70-1</f>
        <v>0.362390963990159</v>
      </c>
      <c r="I71" s="12">
        <f t="shared" ref="I71:I80" si="113">STANDARDIZE(H71,H$70,I$70)</f>
        <v>1.53523294545575</v>
      </c>
      <c r="J71" s="15">
        <v>54.54</v>
      </c>
      <c r="K71" s="3">
        <f t="shared" ref="K71:K80" si="114">J71/J70-1</f>
        <v>0.0213483146067417</v>
      </c>
      <c r="L71" s="12">
        <f t="shared" ref="L71:L80" si="115">STANDARDIZE(K71,K$70,L$70)</f>
        <v>1.22373338869602</v>
      </c>
      <c r="M71" s="16">
        <v>0.215878138970207</v>
      </c>
      <c r="N71" s="2">
        <f t="shared" ref="N71:N80" si="116">M71/M70-1</f>
        <v>0.0364902400332503</v>
      </c>
      <c r="O71" s="12">
        <f t="shared" ref="O71:O80" si="117">STANDARDIZE(N71,N$70,O$70)</f>
        <v>0.502129551169868</v>
      </c>
      <c r="P71" s="4">
        <v>724.280442804428</v>
      </c>
      <c r="Q71" s="2">
        <f t="shared" ref="Q71:Q80" si="118">P71/P70-1</f>
        <v>0.158082458439397</v>
      </c>
      <c r="R71" s="12">
        <f t="shared" ref="R71:R80" si="119">STANDARDIZE(Q71,Q$70,R$70)</f>
        <v>-0.10635085040942</v>
      </c>
      <c r="S71" s="17">
        <v>486.443618339529</v>
      </c>
      <c r="T71" s="2">
        <f t="shared" ref="T71:T80" si="120">S71/S70-1</f>
        <v>0.208214132591327</v>
      </c>
      <c r="U71" s="12">
        <f t="shared" ref="U71:U80" si="121">STANDARDIZE(T71,T$70,U$70)</f>
        <v>-0.249094140288157</v>
      </c>
      <c r="V71" s="4">
        <v>6.948</v>
      </c>
      <c r="W71" s="2">
        <f t="shared" ref="W71:W80" si="122">V71/V70-1</f>
        <v>0.0225165562913907</v>
      </c>
      <c r="X71" s="12">
        <f t="shared" ref="X71:X80" si="123">STANDARDIZE(W71,W$70,X$70)</f>
        <v>0.0943575988661221</v>
      </c>
      <c r="Y71" s="18">
        <v>198.04</v>
      </c>
      <c r="Z71" s="2">
        <f t="shared" ref="Z71:Z80" si="124">Y71/Y70-1</f>
        <v>0.323089257081774</v>
      </c>
      <c r="AA71" s="12">
        <f t="shared" ref="AA71:AA80" si="125">STANDARDIZE(Z71,Z$70,AA$70)</f>
        <v>2.60497983088611</v>
      </c>
      <c r="AB71" s="19">
        <v>1.04710078891869</v>
      </c>
      <c r="AC71" s="2">
        <f t="shared" ref="AC71:AC80" si="126">AB71/AB70-1</f>
        <v>-0.0143105109915649</v>
      </c>
      <c r="AD71" s="12">
        <f t="shared" ref="AD71:AD80" si="127">STANDARDIZE(AC71,AC$70,AD$70)</f>
        <v>-0.720988120111597</v>
      </c>
      <c r="AE71" s="4">
        <v>1403.66</v>
      </c>
      <c r="AF71" s="2">
        <f t="shared" ref="AF71:AF80" si="128">AE71/AE70-1</f>
        <v>0.166305223886798</v>
      </c>
      <c r="AG71" s="12">
        <f t="shared" ref="AG71:AG80" si="129">STANDARDIZE(AF71,AF$70,AG$70)</f>
        <v>1.40188586906808</v>
      </c>
    </row>
    <row r="72" spans="1:33">
      <c r="A72" s="8">
        <v>220000</v>
      </c>
      <c r="B72" s="8">
        <v>2013</v>
      </c>
      <c r="C72" s="1" t="s">
        <v>66</v>
      </c>
      <c r="D72" s="9">
        <v>698136</v>
      </c>
      <c r="E72" s="2">
        <f t="shared" si="110"/>
        <v>0.155230786032704</v>
      </c>
      <c r="F72" s="12">
        <f t="shared" si="111"/>
        <v>0.593002720943023</v>
      </c>
      <c r="G72" s="4">
        <v>23709</v>
      </c>
      <c r="H72" s="2">
        <f t="shared" si="112"/>
        <v>-0.0269238662015185</v>
      </c>
      <c r="I72" s="12">
        <f t="shared" si="113"/>
        <v>-0.200154698419144</v>
      </c>
      <c r="J72" s="15">
        <v>55.74</v>
      </c>
      <c r="K72" s="3">
        <f t="shared" si="114"/>
        <v>0.022002200220022</v>
      </c>
      <c r="L72" s="12">
        <f t="shared" si="115"/>
        <v>1.4192080552647</v>
      </c>
      <c r="M72" s="16">
        <v>0.2208491604668</v>
      </c>
      <c r="N72" s="2">
        <f t="shared" si="116"/>
        <v>0.0230269795742439</v>
      </c>
      <c r="O72" s="12">
        <f t="shared" si="117"/>
        <v>0.237917411949671</v>
      </c>
      <c r="P72" s="4">
        <v>818.528301886792</v>
      </c>
      <c r="Q72" s="2">
        <f t="shared" si="118"/>
        <v>0.130126196307931</v>
      </c>
      <c r="R72" s="12">
        <f t="shared" si="119"/>
        <v>-0.384001006292636</v>
      </c>
      <c r="S72" s="17">
        <v>568.571428571429</v>
      </c>
      <c r="T72" s="2">
        <f t="shared" si="120"/>
        <v>0.168833153803605</v>
      </c>
      <c r="U72" s="12">
        <f t="shared" si="121"/>
        <v>-0.334859086025451</v>
      </c>
      <c r="V72" s="4">
        <v>7.336</v>
      </c>
      <c r="W72" s="2">
        <f t="shared" si="122"/>
        <v>0.0558434081750143</v>
      </c>
      <c r="X72" s="12">
        <f t="shared" si="123"/>
        <v>0.804090516415746</v>
      </c>
      <c r="Y72" s="18">
        <v>209.83</v>
      </c>
      <c r="Z72" s="2">
        <f t="shared" si="124"/>
        <v>0.0595334275903858</v>
      </c>
      <c r="AA72" s="12">
        <f t="shared" si="125"/>
        <v>0.268887327103926</v>
      </c>
      <c r="AB72" s="19">
        <v>1.08791952574336</v>
      </c>
      <c r="AC72" s="2">
        <f t="shared" si="126"/>
        <v>0.0389826244585512</v>
      </c>
      <c r="AD72" s="12">
        <f t="shared" si="127"/>
        <v>1.18958610847242</v>
      </c>
      <c r="AE72" s="4">
        <v>1546.38</v>
      </c>
      <c r="AF72" s="2">
        <f t="shared" si="128"/>
        <v>0.101677044298477</v>
      </c>
      <c r="AG72" s="12">
        <f t="shared" si="129"/>
        <v>0.486342740359335</v>
      </c>
    </row>
    <row r="73" spans="1:33">
      <c r="A73" s="8">
        <v>220000</v>
      </c>
      <c r="B73" s="8">
        <v>2014</v>
      </c>
      <c r="C73" s="1" t="s">
        <v>66</v>
      </c>
      <c r="D73" s="9">
        <v>789431</v>
      </c>
      <c r="E73" s="2">
        <f t="shared" si="110"/>
        <v>0.13076964946658</v>
      </c>
      <c r="F73" s="12">
        <f t="shared" si="111"/>
        <v>0.424604478190968</v>
      </c>
      <c r="G73" s="4">
        <v>24395</v>
      </c>
      <c r="H73" s="2">
        <f t="shared" si="112"/>
        <v>0.0289341600236197</v>
      </c>
      <c r="I73" s="12">
        <f t="shared" si="113"/>
        <v>0.0488348622267184</v>
      </c>
      <c r="J73" s="15">
        <v>56.81</v>
      </c>
      <c r="K73" s="3">
        <f t="shared" si="114"/>
        <v>0.0191962683889486</v>
      </c>
      <c r="L73" s="12">
        <f t="shared" si="115"/>
        <v>0.580393776507356</v>
      </c>
      <c r="M73" s="16">
        <v>0.229394180657046</v>
      </c>
      <c r="N73" s="2">
        <f t="shared" si="116"/>
        <v>0.0386916580175587</v>
      </c>
      <c r="O73" s="12">
        <f t="shared" si="117"/>
        <v>0.54533166827389</v>
      </c>
      <c r="P73" s="4">
        <v>856.865671641791</v>
      </c>
      <c r="Q73" s="2">
        <f t="shared" si="118"/>
        <v>0.0468369507402828</v>
      </c>
      <c r="R73" s="12">
        <f t="shared" si="119"/>
        <v>-1.21119571159712</v>
      </c>
      <c r="S73" s="17">
        <v>616.814396991673</v>
      </c>
      <c r="T73" s="2">
        <f t="shared" si="120"/>
        <v>0.0848494419451526</v>
      </c>
      <c r="U73" s="12">
        <f t="shared" si="121"/>
        <v>-0.517761053220902</v>
      </c>
      <c r="V73" s="4">
        <v>7.323</v>
      </c>
      <c r="W73" s="2">
        <f t="shared" si="122"/>
        <v>-0.00177208287895314</v>
      </c>
      <c r="X73" s="12">
        <f t="shared" si="123"/>
        <v>-0.42289638005377</v>
      </c>
      <c r="Y73" s="18">
        <v>235.11</v>
      </c>
      <c r="Z73" s="2">
        <f t="shared" si="124"/>
        <v>0.120478482581137</v>
      </c>
      <c r="AA73" s="12">
        <f t="shared" si="125"/>
        <v>0.809088947311834</v>
      </c>
      <c r="AB73" s="19">
        <v>1.11912030269155</v>
      </c>
      <c r="AC73" s="2">
        <f t="shared" si="126"/>
        <v>0.0286793059687671</v>
      </c>
      <c r="AD73" s="12">
        <f t="shared" si="127"/>
        <v>0.820209178231551</v>
      </c>
      <c r="AE73" s="4">
        <v>1669.57</v>
      </c>
      <c r="AF73" s="2">
        <f t="shared" si="128"/>
        <v>0.0796634721090546</v>
      </c>
      <c r="AG73" s="12">
        <f t="shared" si="129"/>
        <v>0.174491549675299</v>
      </c>
    </row>
    <row r="74" spans="1:33">
      <c r="A74" s="8">
        <v>220000</v>
      </c>
      <c r="B74" s="8">
        <v>2015</v>
      </c>
      <c r="C74" s="1" t="s">
        <v>66</v>
      </c>
      <c r="D74" s="9">
        <v>861541</v>
      </c>
      <c r="E74" s="2">
        <f t="shared" si="110"/>
        <v>0.0913442720136401</v>
      </c>
      <c r="F74" s="12">
        <f t="shared" si="111"/>
        <v>0.153187642551937</v>
      </c>
      <c r="G74" s="4">
        <v>23202</v>
      </c>
      <c r="H74" s="2">
        <f t="shared" si="112"/>
        <v>-0.0489034638245542</v>
      </c>
      <c r="I74" s="12">
        <f t="shared" si="113"/>
        <v>-0.298129702642792</v>
      </c>
      <c r="J74" s="15">
        <v>57.64</v>
      </c>
      <c r="K74" s="3">
        <f t="shared" si="114"/>
        <v>0.0146101038549551</v>
      </c>
      <c r="L74" s="12">
        <f t="shared" si="115"/>
        <v>-0.79060898743813</v>
      </c>
      <c r="M74" s="16">
        <v>0.231551478941749</v>
      </c>
      <c r="N74" s="2">
        <f t="shared" si="116"/>
        <v>0.0094043287345964</v>
      </c>
      <c r="O74" s="12">
        <f t="shared" si="117"/>
        <v>-0.029422712023441</v>
      </c>
      <c r="P74" s="4">
        <v>971.077586206897</v>
      </c>
      <c r="Q74" s="2">
        <f t="shared" si="118"/>
        <v>0.133290337499775</v>
      </c>
      <c r="R74" s="12">
        <f t="shared" si="119"/>
        <v>-0.352576050730956</v>
      </c>
      <c r="S74" s="17">
        <v>620.804629374483</v>
      </c>
      <c r="T74" s="2">
        <f t="shared" si="120"/>
        <v>0.00646909735290091</v>
      </c>
      <c r="U74" s="12">
        <f t="shared" si="121"/>
        <v>-0.688459857764599</v>
      </c>
      <c r="V74" s="4">
        <v>7.618</v>
      </c>
      <c r="W74" s="2">
        <f t="shared" si="122"/>
        <v>0.0402840365970232</v>
      </c>
      <c r="X74" s="12">
        <f t="shared" si="123"/>
        <v>0.472736141155576</v>
      </c>
      <c r="Y74" s="18">
        <v>232.62</v>
      </c>
      <c r="Z74" s="2">
        <f t="shared" si="124"/>
        <v>-0.0105907872910553</v>
      </c>
      <c r="AA74" s="12">
        <f t="shared" si="125"/>
        <v>-0.352676054872031</v>
      </c>
      <c r="AB74" s="19">
        <v>1.05613095930796</v>
      </c>
      <c r="AC74" s="2">
        <f t="shared" si="126"/>
        <v>-0.0562846936402609</v>
      </c>
      <c r="AD74" s="12">
        <f t="shared" si="127"/>
        <v>-2.22577463637018</v>
      </c>
      <c r="AE74" s="4">
        <v>1928.49</v>
      </c>
      <c r="AF74" s="2">
        <f t="shared" si="128"/>
        <v>0.155081847421791</v>
      </c>
      <c r="AG74" s="12">
        <f t="shared" si="129"/>
        <v>1.24289198638559</v>
      </c>
    </row>
    <row r="75" spans="1:33">
      <c r="A75" s="8">
        <v>220000</v>
      </c>
      <c r="B75" s="8">
        <v>2016</v>
      </c>
      <c r="C75" s="1" t="s">
        <v>66</v>
      </c>
      <c r="D75" s="9">
        <v>908602</v>
      </c>
      <c r="E75" s="2">
        <f t="shared" si="110"/>
        <v>0.054624214053655</v>
      </c>
      <c r="F75" s="12">
        <f t="shared" si="111"/>
        <v>-0.0996049134071634</v>
      </c>
      <c r="G75" s="4">
        <v>23469</v>
      </c>
      <c r="H75" s="2">
        <f t="shared" si="112"/>
        <v>0.0115076286527023</v>
      </c>
      <c r="I75" s="12">
        <f t="shared" si="113"/>
        <v>-0.0288446528377316</v>
      </c>
      <c r="J75" s="15">
        <v>58.75</v>
      </c>
      <c r="K75" s="3">
        <f t="shared" si="114"/>
        <v>0.0192574600971547</v>
      </c>
      <c r="L75" s="12">
        <f t="shared" si="115"/>
        <v>0.598686622404897</v>
      </c>
      <c r="M75" s="16">
        <v>0.252048302612719</v>
      </c>
      <c r="N75" s="2">
        <f t="shared" si="116"/>
        <v>0.0885195109296917</v>
      </c>
      <c r="O75" s="12">
        <f t="shared" si="117"/>
        <v>1.52318719225709</v>
      </c>
      <c r="P75" s="4">
        <v>1120.19138755981</v>
      </c>
      <c r="Q75" s="2">
        <f t="shared" si="118"/>
        <v>0.153554982084761</v>
      </c>
      <c r="R75" s="12">
        <f t="shared" si="119"/>
        <v>-0.151315892935881</v>
      </c>
      <c r="S75" s="17">
        <v>1625.83333333333</v>
      </c>
      <c r="T75" s="2">
        <f t="shared" si="120"/>
        <v>1.61891303061239</v>
      </c>
      <c r="U75" s="12">
        <f t="shared" si="121"/>
        <v>2.82316353752654</v>
      </c>
      <c r="V75" s="4">
        <v>7.661</v>
      </c>
      <c r="W75" s="2">
        <f t="shared" si="122"/>
        <v>0.00564452612234168</v>
      </c>
      <c r="X75" s="12">
        <f t="shared" si="123"/>
        <v>-0.264951322320899</v>
      </c>
      <c r="Y75" s="18">
        <v>207.9</v>
      </c>
      <c r="Z75" s="2">
        <f t="shared" si="124"/>
        <v>-0.10626773278308</v>
      </c>
      <c r="AA75" s="12">
        <f t="shared" si="125"/>
        <v>-1.20073240627214</v>
      </c>
      <c r="AB75" s="19">
        <v>1.03836143891048</v>
      </c>
      <c r="AC75" s="2">
        <f t="shared" si="126"/>
        <v>-0.0168251107884609</v>
      </c>
      <c r="AD75" s="12">
        <f t="shared" si="127"/>
        <v>-0.811137245821213</v>
      </c>
      <c r="AE75" s="4">
        <v>2094.52</v>
      </c>
      <c r="AF75" s="2">
        <f t="shared" si="128"/>
        <v>0.0860932646785828</v>
      </c>
      <c r="AG75" s="12">
        <f t="shared" si="129"/>
        <v>0.265578014489139</v>
      </c>
    </row>
    <row r="76" spans="1:33">
      <c r="A76" s="8">
        <v>220000</v>
      </c>
      <c r="B76" s="8">
        <v>2017</v>
      </c>
      <c r="C76" s="1" t="s">
        <v>66</v>
      </c>
      <c r="D76" s="9">
        <v>749958</v>
      </c>
      <c r="E76" s="2">
        <f t="shared" si="110"/>
        <v>-0.174602301117541</v>
      </c>
      <c r="F76" s="12">
        <f t="shared" si="111"/>
        <v>-1.67767313777844</v>
      </c>
      <c r="G76" s="4">
        <v>21056</v>
      </c>
      <c r="H76" s="2">
        <f t="shared" si="112"/>
        <v>-0.102816481315778</v>
      </c>
      <c r="I76" s="12">
        <f t="shared" si="113"/>
        <v>-0.538449302983259</v>
      </c>
      <c r="J76" s="15">
        <v>59.71</v>
      </c>
      <c r="K76" s="3">
        <f t="shared" si="114"/>
        <v>0.0163404255319148</v>
      </c>
      <c r="L76" s="12">
        <f t="shared" si="115"/>
        <v>-0.273341064745259</v>
      </c>
      <c r="M76" s="16">
        <v>0.259033607042471</v>
      </c>
      <c r="N76" s="2">
        <f t="shared" si="116"/>
        <v>0.0277141498567628</v>
      </c>
      <c r="O76" s="12">
        <f t="shared" si="117"/>
        <v>0.329901615256472</v>
      </c>
      <c r="P76" s="4">
        <v>1331.98895027624</v>
      </c>
      <c r="Q76" s="2">
        <f t="shared" si="118"/>
        <v>0.189072657644515</v>
      </c>
      <c r="R76" s="12">
        <f t="shared" si="119"/>
        <v>0.201431127012672</v>
      </c>
      <c r="S76" s="17">
        <v>1964.87367563162</v>
      </c>
      <c r="T76" s="2">
        <f t="shared" si="120"/>
        <v>0.208533270506381</v>
      </c>
      <c r="U76" s="12">
        <f t="shared" si="121"/>
        <v>-0.248399113226619</v>
      </c>
      <c r="V76" s="4">
        <v>8.358</v>
      </c>
      <c r="W76" s="2">
        <f t="shared" si="122"/>
        <v>0.0909802897794023</v>
      </c>
      <c r="X76" s="12">
        <f t="shared" si="123"/>
        <v>1.55237005934288</v>
      </c>
      <c r="Y76" s="18">
        <v>202.18</v>
      </c>
      <c r="Z76" s="2">
        <f t="shared" si="124"/>
        <v>-0.0275132275132275</v>
      </c>
      <c r="AA76" s="12">
        <f t="shared" si="125"/>
        <v>-0.502672303579596</v>
      </c>
      <c r="AB76" s="19">
        <v>1.05884363151129</v>
      </c>
      <c r="AC76" s="2">
        <f t="shared" si="126"/>
        <v>0.019725494257858</v>
      </c>
      <c r="AD76" s="12">
        <f t="shared" si="127"/>
        <v>0.49921245401987</v>
      </c>
      <c r="AE76" s="4">
        <v>2177.65</v>
      </c>
      <c r="AF76" s="2">
        <f t="shared" si="128"/>
        <v>0.0396892844183871</v>
      </c>
      <c r="AG76" s="12">
        <f t="shared" si="129"/>
        <v>-0.39179537189719</v>
      </c>
    </row>
    <row r="77" spans="1:33">
      <c r="A77" s="8">
        <v>220000</v>
      </c>
      <c r="B77" s="8">
        <v>2018</v>
      </c>
      <c r="C77" s="1" t="s">
        <v>66</v>
      </c>
      <c r="D77" s="9">
        <v>575015</v>
      </c>
      <c r="E77" s="2">
        <f t="shared" si="110"/>
        <v>-0.233270396475536</v>
      </c>
      <c r="F77" s="12">
        <f t="shared" si="111"/>
        <v>-2.08156296265185</v>
      </c>
      <c r="G77" s="4">
        <v>11124</v>
      </c>
      <c r="H77" s="2">
        <f t="shared" si="112"/>
        <v>-0.47169452887538</v>
      </c>
      <c r="I77" s="12">
        <f t="shared" si="113"/>
        <v>-2.18273910698701</v>
      </c>
      <c r="J77" s="15">
        <v>60.85</v>
      </c>
      <c r="K77" s="3">
        <f t="shared" si="114"/>
        <v>0.0190922793501926</v>
      </c>
      <c r="L77" s="12">
        <f t="shared" si="115"/>
        <v>0.549306959081213</v>
      </c>
      <c r="M77" s="16">
        <v>0.250958121533411</v>
      </c>
      <c r="N77" s="2">
        <f t="shared" si="116"/>
        <v>-0.0311754355014484</v>
      </c>
      <c r="O77" s="12">
        <f t="shared" si="117"/>
        <v>-0.825787481946929</v>
      </c>
      <c r="P77" s="4">
        <v>1482.63473053892</v>
      </c>
      <c r="Q77" s="2">
        <f t="shared" si="118"/>
        <v>0.113098370847174</v>
      </c>
      <c r="R77" s="12">
        <f t="shared" si="119"/>
        <v>-0.553114401041145</v>
      </c>
      <c r="S77" s="17">
        <v>2763.39285714286</v>
      </c>
      <c r="T77" s="2">
        <f t="shared" si="120"/>
        <v>0.406397210881535</v>
      </c>
      <c r="U77" s="12">
        <f t="shared" si="121"/>
        <v>0.182514252363292</v>
      </c>
      <c r="V77" s="4">
        <v>8.262</v>
      </c>
      <c r="W77" s="2">
        <f t="shared" si="122"/>
        <v>-0.0114860014357502</v>
      </c>
      <c r="X77" s="12">
        <f t="shared" si="123"/>
        <v>-0.629765237101224</v>
      </c>
      <c r="Y77" s="18">
        <v>197.46</v>
      </c>
      <c r="Z77" s="2">
        <f t="shared" si="124"/>
        <v>-0.0233455336828569</v>
      </c>
      <c r="AA77" s="12">
        <f t="shared" si="125"/>
        <v>-0.465730914979022</v>
      </c>
      <c r="AB77" s="19">
        <v>1.09520960705062</v>
      </c>
      <c r="AC77" s="2">
        <f t="shared" si="126"/>
        <v>0.0343449915143985</v>
      </c>
      <c r="AD77" s="12">
        <f t="shared" si="127"/>
        <v>1.02332563402494</v>
      </c>
      <c r="AE77" s="4">
        <v>2254.92</v>
      </c>
      <c r="AF77" s="2">
        <f t="shared" si="128"/>
        <v>0.0354832043716851</v>
      </c>
      <c r="AG77" s="12">
        <f t="shared" si="129"/>
        <v>-0.451380025373224</v>
      </c>
    </row>
    <row r="78" spans="1:33">
      <c r="A78" s="8">
        <v>220000</v>
      </c>
      <c r="B78" s="8">
        <v>2019</v>
      </c>
      <c r="C78" s="1" t="s">
        <v>66</v>
      </c>
      <c r="D78" s="9">
        <v>684086</v>
      </c>
      <c r="E78" s="2">
        <f t="shared" si="110"/>
        <v>0.189683747380503</v>
      </c>
      <c r="F78" s="12">
        <f t="shared" si="111"/>
        <v>0.830187862888091</v>
      </c>
      <c r="G78" s="4">
        <v>11849</v>
      </c>
      <c r="H78" s="2">
        <f t="shared" si="112"/>
        <v>0.0651743976986696</v>
      </c>
      <c r="I78" s="12">
        <f t="shared" si="113"/>
        <v>0.210377284439114</v>
      </c>
      <c r="J78" s="15">
        <v>61.63</v>
      </c>
      <c r="K78" s="3">
        <f t="shared" si="114"/>
        <v>0.0128184059161873</v>
      </c>
      <c r="L78" s="12">
        <f t="shared" si="115"/>
        <v>-1.32622492707541</v>
      </c>
      <c r="M78" s="16">
        <v>0.236752783270035</v>
      </c>
      <c r="N78" s="2">
        <f t="shared" si="116"/>
        <v>-0.0566044174086823</v>
      </c>
      <c r="O78" s="12">
        <f t="shared" si="117"/>
        <v>-1.32482304085624</v>
      </c>
      <c r="P78" s="4">
        <v>1799.14893617021</v>
      </c>
      <c r="Q78" s="2">
        <f t="shared" si="118"/>
        <v>0.213480906059877</v>
      </c>
      <c r="R78" s="12">
        <f t="shared" si="119"/>
        <v>0.443843862502578</v>
      </c>
      <c r="S78" s="17">
        <v>2578.0487804878</v>
      </c>
      <c r="T78" s="2">
        <f t="shared" si="120"/>
        <v>-0.0670712005989231</v>
      </c>
      <c r="U78" s="12">
        <f t="shared" si="121"/>
        <v>-0.848617879670063</v>
      </c>
      <c r="V78" s="4">
        <v>7.481</v>
      </c>
      <c r="W78" s="2">
        <f t="shared" si="122"/>
        <v>-0.0945291696925684</v>
      </c>
      <c r="X78" s="12">
        <f t="shared" si="123"/>
        <v>-2.39826321270622</v>
      </c>
      <c r="Y78" s="18">
        <v>193.87</v>
      </c>
      <c r="Z78" s="2">
        <f t="shared" si="124"/>
        <v>-0.0181808973969412</v>
      </c>
      <c r="AA78" s="12">
        <f t="shared" si="125"/>
        <v>-0.419952879503303</v>
      </c>
      <c r="AB78" s="19">
        <v>1.11829894463035</v>
      </c>
      <c r="AC78" s="2">
        <f t="shared" si="126"/>
        <v>0.0210821174605189</v>
      </c>
      <c r="AD78" s="12">
        <f t="shared" si="127"/>
        <v>0.547847785887877</v>
      </c>
      <c r="AE78" s="4">
        <v>2281.19</v>
      </c>
      <c r="AF78" s="2">
        <f t="shared" si="128"/>
        <v>0.0116500807123978</v>
      </c>
      <c r="AG78" s="12">
        <f t="shared" si="129"/>
        <v>-0.78900755474076</v>
      </c>
    </row>
    <row r="79" spans="1:33">
      <c r="A79" s="8">
        <v>220000</v>
      </c>
      <c r="B79" s="8">
        <v>2020</v>
      </c>
      <c r="C79" s="1" t="s">
        <v>66</v>
      </c>
      <c r="D79" s="9">
        <v>776448</v>
      </c>
      <c r="E79" s="2">
        <f t="shared" si="110"/>
        <v>0.135015188148858</v>
      </c>
      <c r="F79" s="12">
        <f t="shared" si="111"/>
        <v>0.453832116559236</v>
      </c>
      <c r="G79" s="4">
        <v>11806</v>
      </c>
      <c r="H79" s="2">
        <f t="shared" si="112"/>
        <v>-0.00362899822769858</v>
      </c>
      <c r="I79" s="12">
        <f t="shared" si="113"/>
        <v>-0.0963168198889055</v>
      </c>
      <c r="J79" s="15">
        <v>62.64</v>
      </c>
      <c r="K79" s="3">
        <f t="shared" si="114"/>
        <v>0.016388122667532</v>
      </c>
      <c r="L79" s="12">
        <f t="shared" si="115"/>
        <v>-0.259082329743765</v>
      </c>
      <c r="M79" s="16">
        <v>0.21634806347875</v>
      </c>
      <c r="N79" s="2">
        <f t="shared" si="116"/>
        <v>-0.0861857652081389</v>
      </c>
      <c r="O79" s="12">
        <f t="shared" si="117"/>
        <v>-1.90534743960117</v>
      </c>
      <c r="P79" s="4">
        <v>2593.3</v>
      </c>
      <c r="Q79" s="2">
        <f t="shared" si="118"/>
        <v>0.441403736991488</v>
      </c>
      <c r="R79" s="12">
        <f t="shared" si="119"/>
        <v>2.70748015407527</v>
      </c>
      <c r="S79" s="17">
        <v>3791.37426900585</v>
      </c>
      <c r="T79" s="2">
        <f t="shared" si="120"/>
        <v>0.470637133673038</v>
      </c>
      <c r="U79" s="12">
        <f t="shared" si="121"/>
        <v>0.322417669240755</v>
      </c>
      <c r="V79" s="4">
        <v>7.756</v>
      </c>
      <c r="W79" s="2">
        <f t="shared" si="122"/>
        <v>0.0367597914717284</v>
      </c>
      <c r="X79" s="12">
        <f t="shared" si="123"/>
        <v>0.397683364383564</v>
      </c>
      <c r="Y79" s="18">
        <v>191.12</v>
      </c>
      <c r="Z79" s="2">
        <f t="shared" si="124"/>
        <v>-0.0141847629855057</v>
      </c>
      <c r="AA79" s="12">
        <f t="shared" si="125"/>
        <v>-0.384532150389946</v>
      </c>
      <c r="AB79" s="19">
        <v>1.11175075325341</v>
      </c>
      <c r="AC79" s="2">
        <f t="shared" si="126"/>
        <v>-0.00585549276280894</v>
      </c>
      <c r="AD79" s="12">
        <f t="shared" si="127"/>
        <v>-0.417873285646851</v>
      </c>
      <c r="AE79" s="4">
        <v>2485.32</v>
      </c>
      <c r="AF79" s="2">
        <f t="shared" si="128"/>
        <v>0.0894839973873285</v>
      </c>
      <c r="AG79" s="12">
        <f t="shared" si="129"/>
        <v>0.313612201008932</v>
      </c>
    </row>
    <row r="80" spans="1:33">
      <c r="A80" s="8">
        <v>220000</v>
      </c>
      <c r="B80" s="8">
        <v>2021</v>
      </c>
      <c r="C80" s="1" t="s">
        <v>66</v>
      </c>
      <c r="D80" s="9">
        <v>858433</v>
      </c>
      <c r="E80" s="2">
        <f t="shared" si="110"/>
        <v>0.105589814127926</v>
      </c>
      <c r="F80" s="12">
        <f t="shared" si="111"/>
        <v>0.251258484542917</v>
      </c>
      <c r="G80" s="4">
        <v>16124</v>
      </c>
      <c r="H80" s="2">
        <f t="shared" si="112"/>
        <v>0.365746230730137</v>
      </c>
      <c r="I80" s="12">
        <f t="shared" si="113"/>
        <v>1.55018919163726</v>
      </c>
      <c r="J80" s="15">
        <v>63.36</v>
      </c>
      <c r="K80" s="3">
        <f t="shared" si="114"/>
        <v>0.0114942528735631</v>
      </c>
      <c r="L80" s="12">
        <f t="shared" si="115"/>
        <v>-1.72207149295162</v>
      </c>
      <c r="M80" s="16">
        <v>0.229146079027569</v>
      </c>
      <c r="N80" s="2">
        <f t="shared" si="116"/>
        <v>0.0591547497261318</v>
      </c>
      <c r="O80" s="12">
        <f t="shared" si="117"/>
        <v>0.946913235520801</v>
      </c>
      <c r="P80" s="4">
        <v>2875.86956521739</v>
      </c>
      <c r="Q80" s="2">
        <f t="shared" si="118"/>
        <v>0.108961387119651</v>
      </c>
      <c r="R80" s="12">
        <f t="shared" si="119"/>
        <v>-0.594201230583362</v>
      </c>
      <c r="S80" s="17">
        <v>4246.86998394864</v>
      </c>
      <c r="T80" s="2">
        <f t="shared" si="120"/>
        <v>0.120140002707311</v>
      </c>
      <c r="U80" s="12">
        <f t="shared" si="121"/>
        <v>-0.44090432893479</v>
      </c>
      <c r="V80" s="4">
        <v>8.04</v>
      </c>
      <c r="W80" s="2">
        <f t="shared" si="122"/>
        <v>0.0366168127900979</v>
      </c>
      <c r="X80" s="12">
        <f t="shared" si="123"/>
        <v>0.394638472018231</v>
      </c>
      <c r="Y80" s="18">
        <v>189.01</v>
      </c>
      <c r="Z80" s="2">
        <f t="shared" si="124"/>
        <v>-0.0110401841774802</v>
      </c>
      <c r="AA80" s="12">
        <f t="shared" si="125"/>
        <v>-0.356659395705836</v>
      </c>
      <c r="AB80" s="19">
        <v>1.12116394469336</v>
      </c>
      <c r="AC80" s="2">
        <f t="shared" si="126"/>
        <v>0.00846699803207085</v>
      </c>
      <c r="AD80" s="12">
        <f t="shared" si="127"/>
        <v>0.0955921273131874</v>
      </c>
      <c r="AE80" s="4">
        <v>2257.5</v>
      </c>
      <c r="AF80" s="2">
        <f t="shared" si="128"/>
        <v>-0.0916662643039932</v>
      </c>
      <c r="AG80" s="12">
        <f t="shared" si="129"/>
        <v>-2.2526194089752</v>
      </c>
    </row>
    <row r="81" spans="1:33">
      <c r="A81" s="8">
        <v>230000</v>
      </c>
      <c r="B81" s="8">
        <v>2011</v>
      </c>
      <c r="C81" s="1" t="s">
        <v>67</v>
      </c>
      <c r="D81" s="9">
        <v>838042</v>
      </c>
      <c r="E81" s="10">
        <f>AVERAGE(E82:E91)</f>
        <v>0.0138508730725758</v>
      </c>
      <c r="F81" s="11">
        <f>STDEVP(E82:E91)</f>
        <v>0.122340571357739</v>
      </c>
      <c r="G81" s="4">
        <v>39661</v>
      </c>
      <c r="H81" s="10">
        <f>AVERAGE(H82:H91)</f>
        <v>-0.0720293834427402</v>
      </c>
      <c r="I81" s="11">
        <f>STDEVP(H82:H91)</f>
        <v>0.168119944821755</v>
      </c>
      <c r="J81" s="15">
        <v>56.49</v>
      </c>
      <c r="K81" s="10">
        <f>AVERAGE(K82:K91)</f>
        <v>0.0152421618441512</v>
      </c>
      <c r="L81" s="11">
        <f>STDEVP(K82:K91)</f>
        <v>0.00697140814090975</v>
      </c>
      <c r="M81" s="16">
        <v>0.254831436352463</v>
      </c>
      <c r="N81" s="10">
        <f>AVERAGE(N82:N91)</f>
        <v>-0.115041576934574</v>
      </c>
      <c r="O81" s="11">
        <f>STDEVP(N82:N91)</f>
        <v>0.212668910766936</v>
      </c>
      <c r="P81" s="4">
        <v>210.375939849624</v>
      </c>
      <c r="Q81" s="10">
        <f>AVERAGE(Q82:Q91)</f>
        <v>0.109427881470311</v>
      </c>
      <c r="R81" s="11">
        <f>STDEVP(Q82:Q91)</f>
        <v>0.140627071549402</v>
      </c>
      <c r="S81" s="17">
        <v>214.4472121096</v>
      </c>
      <c r="T81" s="10">
        <f>AVERAGE(T82:T91)</f>
        <v>0.182535704088062</v>
      </c>
      <c r="U81" s="11">
        <f>STDEVP(T82:T91)</f>
        <v>0.298481864786554</v>
      </c>
      <c r="V81" s="4">
        <v>5.947</v>
      </c>
      <c r="W81" s="10">
        <f>AVERAGE(W82:W91)</f>
        <v>0.0319449684341299</v>
      </c>
      <c r="X81" s="11">
        <f>STDEVP(W82:W91)</f>
        <v>0.0982016329669062</v>
      </c>
      <c r="Y81" s="18">
        <v>117.44</v>
      </c>
      <c r="Z81" s="10">
        <f>AVERAGE(Z82:Z91)</f>
        <v>0.00869970312955966</v>
      </c>
      <c r="AA81" s="11">
        <f>STDEVP(Z82:Z91)</f>
        <v>0.123285436441553</v>
      </c>
      <c r="AB81" s="19">
        <v>0.996645581751965</v>
      </c>
      <c r="AC81" s="10">
        <f>AVERAGE(AC82:AC91)</f>
        <v>0.0026743486531493</v>
      </c>
      <c r="AD81" s="11">
        <f>STDEVP(AC82:AC91)</f>
        <v>0.0307560521892876</v>
      </c>
      <c r="AE81" s="4">
        <v>1428.03</v>
      </c>
      <c r="AF81" s="10">
        <f>AVERAGE(AF82:AF91)</f>
        <v>0.0834364746904501</v>
      </c>
      <c r="AG81" s="11">
        <f>STDEVP(AF82:AF91)</f>
        <v>0.0816214319035315</v>
      </c>
    </row>
    <row r="82" spans="1:33">
      <c r="A82" s="8">
        <v>230000</v>
      </c>
      <c r="B82" s="8">
        <v>2012</v>
      </c>
      <c r="C82" s="1" t="s">
        <v>67</v>
      </c>
      <c r="D82" s="9">
        <v>906170</v>
      </c>
      <c r="E82" s="2">
        <f t="shared" ref="E82:E91" si="130">D82/D81-1</f>
        <v>0.0812942549418765</v>
      </c>
      <c r="F82" s="12">
        <f t="shared" ref="F82:F91" si="131">STANDARDIZE(E82,E$81,F$81)</f>
        <v>0.551275681655009</v>
      </c>
      <c r="G82" s="4">
        <v>36256</v>
      </c>
      <c r="H82" s="2">
        <f t="shared" ref="H82:H91" si="132">G82/G81-1</f>
        <v>-0.0858526007917098</v>
      </c>
      <c r="I82" s="12">
        <f t="shared" ref="I82:I91" si="133">STANDARDIZE(H82,H$81,I$81)</f>
        <v>-0.0822223524021813</v>
      </c>
      <c r="J82" s="15">
        <v>56.88</v>
      </c>
      <c r="K82" s="3">
        <f t="shared" ref="K82:K91" si="134">J82/J81-1</f>
        <v>0.0069038767923526</v>
      </c>
      <c r="L82" s="12">
        <f t="shared" ref="L82:L91" si="135">STANDARDIZE(K82,K$81,L$81)</f>
        <v>-1.19606898394998</v>
      </c>
      <c r="M82" s="16">
        <v>0.163250706397534</v>
      </c>
      <c r="N82" s="2">
        <f t="shared" ref="N82:N91" si="136">M82/M81-1</f>
        <v>-0.35937767830285</v>
      </c>
      <c r="O82" s="12">
        <f t="shared" ref="O82:O91" si="137">STANDARDIZE(N82,N$81,O$81)</f>
        <v>-1.14890371369816</v>
      </c>
      <c r="P82" s="4">
        <v>293.836930455635</v>
      </c>
      <c r="Q82" s="2">
        <f t="shared" ref="Q82:Q91" si="138">P82/P81-1</f>
        <v>0.396723079006414</v>
      </c>
      <c r="R82" s="12">
        <f t="shared" ref="R82:R91" si="139">STANDARDIZE(Q82,Q$81,R$81)</f>
        <v>2.04295797651719</v>
      </c>
      <c r="S82" s="17">
        <v>238.246159828894</v>
      </c>
      <c r="T82" s="2">
        <f t="shared" ref="T82:T91" si="140">S82/S81-1</f>
        <v>0.110978116643134</v>
      </c>
      <c r="U82" s="12">
        <f t="shared" ref="U82:U91" si="141">STANDARDIZE(T82,T$81,U$81)</f>
        <v>-0.23973847622568</v>
      </c>
      <c r="V82" s="4">
        <v>6.665</v>
      </c>
      <c r="W82" s="2">
        <f t="shared" ref="W82:W91" si="142">V82/V81-1</f>
        <v>0.120733142761056</v>
      </c>
      <c r="X82" s="12">
        <f t="shared" ref="X82:X91" si="143">STANDARDIZE(W82,W$81,X$81)</f>
        <v>0.904141526412779</v>
      </c>
      <c r="Y82" s="18">
        <v>151.8</v>
      </c>
      <c r="Z82" s="2">
        <f t="shared" ref="Z82:Z91" si="144">Y82/Y81-1</f>
        <v>0.292574931880109</v>
      </c>
      <c r="AA82" s="12">
        <f t="shared" ref="AA82:AA91" si="145">STANDARDIZE(Z82,Z$81,AA$81)</f>
        <v>2.30258526022357</v>
      </c>
      <c r="AB82" s="19">
        <v>1.01046530791628</v>
      </c>
      <c r="AC82" s="2">
        <f t="shared" ref="AC82:AC91" si="146">AB82/AB81-1</f>
        <v>0.0138662393305569</v>
      </c>
      <c r="AD82" s="12">
        <f t="shared" ref="AD82:AD91" si="147">STANDARDIZE(AC82,AC$81,AD$81)</f>
        <v>0.363892303489645</v>
      </c>
      <c r="AE82" s="4">
        <v>1740.09</v>
      </c>
      <c r="AF82" s="2">
        <f t="shared" ref="AF82:AF91" si="148">AE82/AE81-1</f>
        <v>0.218524820907124</v>
      </c>
      <c r="AG82" s="12">
        <f t="shared" ref="AG82:AG91" si="149">STANDARDIZE(AF82,AF$81,AG$81)</f>
        <v>1.65505974431244</v>
      </c>
    </row>
    <row r="83" spans="1:33">
      <c r="A83" s="8">
        <v>230000</v>
      </c>
      <c r="B83" s="8">
        <v>2013</v>
      </c>
      <c r="C83" s="1" t="s">
        <v>67</v>
      </c>
      <c r="D83" s="9">
        <v>950335</v>
      </c>
      <c r="E83" s="2">
        <f t="shared" si="130"/>
        <v>0.0487380955008443</v>
      </c>
      <c r="F83" s="12">
        <f t="shared" si="131"/>
        <v>0.285164782549968</v>
      </c>
      <c r="G83" s="4">
        <v>37296</v>
      </c>
      <c r="H83" s="2">
        <f t="shared" si="132"/>
        <v>0.0286849073256841</v>
      </c>
      <c r="I83" s="12">
        <f t="shared" si="133"/>
        <v>0.599062121244471</v>
      </c>
      <c r="J83" s="15">
        <v>58.04</v>
      </c>
      <c r="K83" s="3">
        <f t="shared" si="134"/>
        <v>0.020393811533052</v>
      </c>
      <c r="L83" s="12">
        <f t="shared" si="135"/>
        <v>0.738968309525565</v>
      </c>
      <c r="M83" s="16">
        <v>0.155418034931225</v>
      </c>
      <c r="N83" s="2">
        <f t="shared" si="136"/>
        <v>-0.0479794032084335</v>
      </c>
      <c r="O83" s="12">
        <f t="shared" si="137"/>
        <v>0.31533604740015</v>
      </c>
      <c r="P83" s="4">
        <v>394.588235294118</v>
      </c>
      <c r="Q83" s="2">
        <f t="shared" si="138"/>
        <v>0.342881695239105</v>
      </c>
      <c r="R83" s="12">
        <f t="shared" si="139"/>
        <v>1.66009155418403</v>
      </c>
      <c r="S83" s="17">
        <v>274.299734205684</v>
      </c>
      <c r="T83" s="2">
        <f t="shared" si="140"/>
        <v>0.151329089218829</v>
      </c>
      <c r="U83" s="12">
        <f t="shared" si="141"/>
        <v>-0.10455112538093</v>
      </c>
      <c r="V83" s="4">
        <v>7.922</v>
      </c>
      <c r="W83" s="2">
        <f t="shared" si="142"/>
        <v>0.188597149287322</v>
      </c>
      <c r="X83" s="12">
        <f t="shared" si="143"/>
        <v>1.59520953084338</v>
      </c>
      <c r="Y83" s="18">
        <v>169.3</v>
      </c>
      <c r="Z83" s="2">
        <f t="shared" si="144"/>
        <v>0.11528326745718</v>
      </c>
      <c r="AA83" s="12">
        <f t="shared" si="145"/>
        <v>0.86452680384637</v>
      </c>
      <c r="AB83" s="19">
        <v>0.9729617100554</v>
      </c>
      <c r="AC83" s="2">
        <f t="shared" si="146"/>
        <v>-0.037115176114475</v>
      </c>
      <c r="AD83" s="12">
        <f t="shared" si="147"/>
        <v>-1.2937136574857</v>
      </c>
      <c r="AE83" s="4">
        <v>1915.26</v>
      </c>
      <c r="AF83" s="2">
        <f t="shared" si="148"/>
        <v>0.10066720686861</v>
      </c>
      <c r="AG83" s="12">
        <f t="shared" si="149"/>
        <v>0.211105487570041</v>
      </c>
    </row>
    <row r="84" spans="1:33">
      <c r="A84" s="8">
        <v>230000</v>
      </c>
      <c r="B84" s="8">
        <v>2014</v>
      </c>
      <c r="C84" s="1" t="s">
        <v>67</v>
      </c>
      <c r="D84" s="9">
        <v>955820</v>
      </c>
      <c r="E84" s="2">
        <f t="shared" si="130"/>
        <v>0.00577164894484583</v>
      </c>
      <c r="F84" s="12">
        <f t="shared" si="131"/>
        <v>-0.06603879676273</v>
      </c>
      <c r="G84" s="4">
        <v>37509</v>
      </c>
      <c r="H84" s="2">
        <f t="shared" si="132"/>
        <v>0.00571106821106815</v>
      </c>
      <c r="I84" s="12">
        <f t="shared" si="133"/>
        <v>0.462410642212799</v>
      </c>
      <c r="J84" s="15">
        <v>59.22</v>
      </c>
      <c r="K84" s="3">
        <f t="shared" si="134"/>
        <v>0.0203308063404548</v>
      </c>
      <c r="L84" s="12">
        <f t="shared" si="135"/>
        <v>0.72993065295408</v>
      </c>
      <c r="M84" s="16">
        <v>0.12247079755339</v>
      </c>
      <c r="N84" s="2">
        <f t="shared" si="136"/>
        <v>-0.211991081938563</v>
      </c>
      <c r="O84" s="12">
        <f t="shared" si="137"/>
        <v>-0.455870604943454</v>
      </c>
      <c r="P84" s="4">
        <v>453.068965517241</v>
      </c>
      <c r="Q84" s="2">
        <f t="shared" si="138"/>
        <v>0.148206978800401</v>
      </c>
      <c r="R84" s="12">
        <f t="shared" si="139"/>
        <v>0.275758407700806</v>
      </c>
      <c r="S84" s="17">
        <v>278.250741211351</v>
      </c>
      <c r="T84" s="2">
        <f t="shared" si="140"/>
        <v>0.0144039767924249</v>
      </c>
      <c r="U84" s="12">
        <f t="shared" si="141"/>
        <v>-0.563289590192922</v>
      </c>
      <c r="V84" s="4">
        <v>7.968</v>
      </c>
      <c r="W84" s="2">
        <f t="shared" si="142"/>
        <v>0.00580661449129005</v>
      </c>
      <c r="X84" s="12">
        <f t="shared" si="143"/>
        <v>-0.266170257592849</v>
      </c>
      <c r="Y84" s="18">
        <v>181.14</v>
      </c>
      <c r="Z84" s="2">
        <f t="shared" si="144"/>
        <v>0.0699350265800354</v>
      </c>
      <c r="AA84" s="12">
        <f t="shared" si="145"/>
        <v>0.49669551585281</v>
      </c>
      <c r="AB84" s="19">
        <v>0.982241802161868</v>
      </c>
      <c r="AC84" s="2">
        <f t="shared" si="146"/>
        <v>0.00953798285231544</v>
      </c>
      <c r="AD84" s="12">
        <f t="shared" si="147"/>
        <v>0.223163693341526</v>
      </c>
      <c r="AE84" s="4">
        <v>2043.47</v>
      </c>
      <c r="AF84" s="2">
        <f t="shared" si="148"/>
        <v>0.0669413030084689</v>
      </c>
      <c r="AG84" s="12">
        <f t="shared" si="149"/>
        <v>-0.202093632729659</v>
      </c>
    </row>
    <row r="85" spans="1:33">
      <c r="A85" s="8">
        <v>230000</v>
      </c>
      <c r="B85" s="8">
        <v>2015</v>
      </c>
      <c r="C85" s="1" t="s">
        <v>67</v>
      </c>
      <c r="D85" s="9">
        <v>880392</v>
      </c>
      <c r="E85" s="2">
        <f t="shared" si="130"/>
        <v>-0.0789144399573142</v>
      </c>
      <c r="F85" s="12">
        <f t="shared" si="131"/>
        <v>-0.758254698342325</v>
      </c>
      <c r="G85" s="4">
        <v>31762</v>
      </c>
      <c r="H85" s="2">
        <f t="shared" si="132"/>
        <v>-0.153216561358607</v>
      </c>
      <c r="I85" s="12">
        <f t="shared" si="133"/>
        <v>-0.482912232703522</v>
      </c>
      <c r="J85" s="15">
        <v>60.47</v>
      </c>
      <c r="K85" s="3">
        <f t="shared" si="134"/>
        <v>0.0211077338736914</v>
      </c>
      <c r="L85" s="12">
        <f t="shared" si="135"/>
        <v>0.841375502765328</v>
      </c>
      <c r="M85" s="16">
        <v>0.0779611585125256</v>
      </c>
      <c r="N85" s="2">
        <f t="shared" si="136"/>
        <v>-0.363430629423806</v>
      </c>
      <c r="O85" s="12">
        <f t="shared" si="137"/>
        <v>-1.16796127649067</v>
      </c>
      <c r="P85" s="4">
        <v>484.201680672269</v>
      </c>
      <c r="Q85" s="2">
        <f t="shared" si="138"/>
        <v>0.0687151791990115</v>
      </c>
      <c r="R85" s="12">
        <f t="shared" si="139"/>
        <v>-0.289508284733049</v>
      </c>
      <c r="S85" s="17">
        <v>252.553144860837</v>
      </c>
      <c r="T85" s="2">
        <f t="shared" si="140"/>
        <v>-0.0923540984604058</v>
      </c>
      <c r="U85" s="12">
        <f t="shared" si="141"/>
        <v>-0.920959813572068</v>
      </c>
      <c r="V85" s="4">
        <v>7.629</v>
      </c>
      <c r="W85" s="2">
        <f t="shared" si="142"/>
        <v>-0.0425451807228916</v>
      </c>
      <c r="X85" s="12">
        <f t="shared" si="143"/>
        <v>-0.758542876594777</v>
      </c>
      <c r="Y85" s="18">
        <v>150.92</v>
      </c>
      <c r="Z85" s="2">
        <f t="shared" si="144"/>
        <v>-0.16683228442089</v>
      </c>
      <c r="AA85" s="12">
        <f t="shared" si="145"/>
        <v>-1.42378526301982</v>
      </c>
      <c r="AB85" s="19">
        <v>0.929236308586158</v>
      </c>
      <c r="AC85" s="2">
        <f t="shared" si="146"/>
        <v>-0.053963793293105</v>
      </c>
      <c r="AD85" s="12">
        <f t="shared" si="147"/>
        <v>-1.84152834693074</v>
      </c>
      <c r="AE85" s="4">
        <v>2335.41</v>
      </c>
      <c r="AF85" s="2">
        <f t="shared" si="148"/>
        <v>0.142864832857835</v>
      </c>
      <c r="AG85" s="12">
        <f t="shared" si="149"/>
        <v>0.728097471233087</v>
      </c>
    </row>
    <row r="86" spans="1:33">
      <c r="A86" s="8">
        <v>230000</v>
      </c>
      <c r="B86" s="8">
        <v>2016</v>
      </c>
      <c r="C86" s="1" t="s">
        <v>67</v>
      </c>
      <c r="D86" s="9">
        <v>884925</v>
      </c>
      <c r="E86" s="2">
        <f t="shared" si="130"/>
        <v>0.00514884278821248</v>
      </c>
      <c r="F86" s="12">
        <f t="shared" si="131"/>
        <v>-0.0711295540619761</v>
      </c>
      <c r="G86" s="4">
        <v>32219</v>
      </c>
      <c r="H86" s="2">
        <f t="shared" si="132"/>
        <v>0.0143882627038601</v>
      </c>
      <c r="I86" s="12">
        <f t="shared" si="133"/>
        <v>0.514023759871098</v>
      </c>
      <c r="J86" s="15">
        <v>61.09</v>
      </c>
      <c r="K86" s="3">
        <f t="shared" si="134"/>
        <v>0.0102530180254672</v>
      </c>
      <c r="L86" s="12">
        <f t="shared" si="135"/>
        <v>-0.71565797294331</v>
      </c>
      <c r="M86" s="16">
        <v>0.0703314192466319</v>
      </c>
      <c r="N86" s="2">
        <f t="shared" si="136"/>
        <v>-0.09786590414338</v>
      </c>
      <c r="O86" s="12">
        <f t="shared" si="137"/>
        <v>0.0807624994610388</v>
      </c>
      <c r="P86" s="4">
        <v>539.029126213592</v>
      </c>
      <c r="Q86" s="2">
        <f t="shared" si="138"/>
        <v>0.113232662607036</v>
      </c>
      <c r="R86" s="12">
        <f t="shared" si="139"/>
        <v>0.0270558228569012</v>
      </c>
      <c r="S86" s="17">
        <v>507.959743824337</v>
      </c>
      <c r="T86" s="2">
        <f t="shared" si="140"/>
        <v>1.01129843029369</v>
      </c>
      <c r="U86" s="12">
        <f t="shared" si="141"/>
        <v>2.77659323389139</v>
      </c>
      <c r="V86" s="4">
        <v>6.787</v>
      </c>
      <c r="W86" s="2">
        <f t="shared" si="142"/>
        <v>-0.110368331367152</v>
      </c>
      <c r="X86" s="12">
        <f t="shared" si="143"/>
        <v>-1.44919484026545</v>
      </c>
      <c r="Y86" s="18">
        <v>130.12</v>
      </c>
      <c r="Z86" s="2">
        <f t="shared" si="144"/>
        <v>-0.137821362311158</v>
      </c>
      <c r="AA86" s="12">
        <f t="shared" si="145"/>
        <v>-1.18847018488011</v>
      </c>
      <c r="AB86" s="19">
        <v>0.949270525412415</v>
      </c>
      <c r="AC86" s="2">
        <f t="shared" si="146"/>
        <v>0.0215598730281421</v>
      </c>
      <c r="AD86" s="12">
        <f t="shared" si="147"/>
        <v>0.614042538969637</v>
      </c>
      <c r="AE86" s="4">
        <v>2380.79</v>
      </c>
      <c r="AF86" s="2">
        <f t="shared" si="148"/>
        <v>0.0194312775915151</v>
      </c>
      <c r="AG86" s="12">
        <f t="shared" si="149"/>
        <v>-0.784171456028642</v>
      </c>
    </row>
    <row r="87" spans="1:33">
      <c r="A87" s="8">
        <v>230000</v>
      </c>
      <c r="B87" s="8">
        <v>2017</v>
      </c>
      <c r="C87" s="1" t="s">
        <v>67</v>
      </c>
      <c r="D87" s="9">
        <v>825854</v>
      </c>
      <c r="E87" s="2">
        <f t="shared" si="130"/>
        <v>-0.0667525496511003</v>
      </c>
      <c r="F87" s="12">
        <f t="shared" si="131"/>
        <v>-0.658844583028649</v>
      </c>
      <c r="G87" s="4">
        <v>24046</v>
      </c>
      <c r="H87" s="2">
        <f t="shared" si="132"/>
        <v>-0.253670194605667</v>
      </c>
      <c r="I87" s="12">
        <f t="shared" si="133"/>
        <v>-1.0804239280206</v>
      </c>
      <c r="J87" s="15">
        <v>61.9</v>
      </c>
      <c r="K87" s="3">
        <f t="shared" si="134"/>
        <v>0.0132591258798493</v>
      </c>
      <c r="L87" s="12">
        <f t="shared" si="135"/>
        <v>-0.28445271374444</v>
      </c>
      <c r="M87" s="16">
        <v>0.0569704729242589</v>
      </c>
      <c r="N87" s="2">
        <f t="shared" si="136"/>
        <v>-0.189971231428162</v>
      </c>
      <c r="O87" s="12">
        <f t="shared" si="137"/>
        <v>-0.352330080703254</v>
      </c>
      <c r="P87" s="4">
        <v>543.299492385787</v>
      </c>
      <c r="Q87" s="2">
        <f t="shared" si="138"/>
        <v>0.00792232917392077</v>
      </c>
      <c r="R87" s="12">
        <f t="shared" si="139"/>
        <v>-0.721806627827924</v>
      </c>
      <c r="S87" s="17">
        <v>582.634730538922</v>
      </c>
      <c r="T87" s="2">
        <f t="shared" si="140"/>
        <v>0.147009655041501</v>
      </c>
      <c r="U87" s="12">
        <f t="shared" si="141"/>
        <v>-0.119022470835759</v>
      </c>
      <c r="V87" s="4">
        <v>7.876</v>
      </c>
      <c r="W87" s="2">
        <f t="shared" si="142"/>
        <v>0.160453808752026</v>
      </c>
      <c r="X87" s="12">
        <f t="shared" si="143"/>
        <v>1.30862223402337</v>
      </c>
      <c r="Y87" s="18">
        <v>125.35</v>
      </c>
      <c r="Z87" s="2">
        <f t="shared" si="144"/>
        <v>-0.0366584691054412</v>
      </c>
      <c r="AA87" s="12">
        <f t="shared" si="145"/>
        <v>-0.367911843800824</v>
      </c>
      <c r="AB87" s="19">
        <v>0.989833591952485</v>
      </c>
      <c r="AC87" s="2">
        <f t="shared" si="146"/>
        <v>0.0427307763742557</v>
      </c>
      <c r="AD87" s="12">
        <f t="shared" si="147"/>
        <v>1.30239172032158</v>
      </c>
      <c r="AE87" s="4">
        <v>2772.59</v>
      </c>
      <c r="AF87" s="2">
        <f t="shared" si="148"/>
        <v>0.164567223484642</v>
      </c>
      <c r="AG87" s="12">
        <f t="shared" si="149"/>
        <v>0.99398830554799</v>
      </c>
    </row>
    <row r="88" spans="1:33">
      <c r="A88" s="8">
        <v>230000</v>
      </c>
      <c r="B88" s="8">
        <v>2018</v>
      </c>
      <c r="C88" s="1" t="s">
        <v>67</v>
      </c>
      <c r="D88" s="9">
        <v>605680</v>
      </c>
      <c r="E88" s="2">
        <f t="shared" si="130"/>
        <v>-0.266601602704594</v>
      </c>
      <c r="F88" s="12">
        <f t="shared" si="131"/>
        <v>-2.29239141737447</v>
      </c>
      <c r="G88" s="4">
        <v>13110</v>
      </c>
      <c r="H88" s="2">
        <f t="shared" si="132"/>
        <v>-0.454794976295434</v>
      </c>
      <c r="I88" s="12">
        <f t="shared" si="133"/>
        <v>-2.27674112823741</v>
      </c>
      <c r="J88" s="15">
        <v>63.46</v>
      </c>
      <c r="K88" s="3">
        <f t="shared" si="134"/>
        <v>0.0252019386106623</v>
      </c>
      <c r="L88" s="12">
        <f t="shared" si="135"/>
        <v>1.42866069023631</v>
      </c>
      <c r="M88" s="16">
        <v>0.0595394289650749</v>
      </c>
      <c r="N88" s="2">
        <f t="shared" si="136"/>
        <v>0.0450927631271623</v>
      </c>
      <c r="O88" s="12">
        <f t="shared" si="137"/>
        <v>0.752974844721089</v>
      </c>
      <c r="P88" s="4">
        <v>524.949494949495</v>
      </c>
      <c r="Q88" s="2">
        <f t="shared" si="138"/>
        <v>-0.033775105063529</v>
      </c>
      <c r="R88" s="12">
        <f t="shared" si="139"/>
        <v>-1.01831734783393</v>
      </c>
      <c r="S88" s="17">
        <v>711.430527036277</v>
      </c>
      <c r="T88" s="2">
        <f t="shared" si="140"/>
        <v>0.221057533556611</v>
      </c>
      <c r="U88" s="12">
        <f t="shared" si="141"/>
        <v>0.129059195928358</v>
      </c>
      <c r="V88" s="4">
        <v>7.975</v>
      </c>
      <c r="W88" s="2">
        <f t="shared" si="142"/>
        <v>0.0125698324022345</v>
      </c>
      <c r="X88" s="12">
        <f t="shared" si="143"/>
        <v>-0.197299530023343</v>
      </c>
      <c r="Y88" s="18">
        <v>122.49</v>
      </c>
      <c r="Z88" s="2">
        <f t="shared" si="144"/>
        <v>-0.0228161148783407</v>
      </c>
      <c r="AA88" s="12">
        <f t="shared" si="145"/>
        <v>-0.255632935386017</v>
      </c>
      <c r="AB88" s="19">
        <v>1.03473181967753</v>
      </c>
      <c r="AC88" s="2">
        <f t="shared" si="146"/>
        <v>0.0453593695850243</v>
      </c>
      <c r="AD88" s="12">
        <f t="shared" si="147"/>
        <v>1.38785760503887</v>
      </c>
      <c r="AE88" s="4">
        <v>2772.2</v>
      </c>
      <c r="AF88" s="2">
        <f t="shared" si="148"/>
        <v>-0.000140662701661687</v>
      </c>
      <c r="AG88" s="12">
        <f t="shared" si="149"/>
        <v>-1.02396068585138</v>
      </c>
    </row>
    <row r="89" spans="1:33">
      <c r="A89" s="8">
        <v>230000</v>
      </c>
      <c r="B89" s="8">
        <v>2019</v>
      </c>
      <c r="C89" s="1" t="s">
        <v>67</v>
      </c>
      <c r="D89" s="9">
        <v>714862</v>
      </c>
      <c r="E89" s="2">
        <f t="shared" si="130"/>
        <v>0.180263505481442</v>
      </c>
      <c r="F89" s="12">
        <f t="shared" si="131"/>
        <v>1.36024076528346</v>
      </c>
      <c r="G89" s="4">
        <v>15054</v>
      </c>
      <c r="H89" s="2">
        <f t="shared" si="132"/>
        <v>0.148283752860412</v>
      </c>
      <c r="I89" s="12">
        <f t="shared" si="133"/>
        <v>1.3104521092767</v>
      </c>
      <c r="J89" s="15">
        <v>64.62</v>
      </c>
      <c r="K89" s="3">
        <f t="shared" si="134"/>
        <v>0.0182792310116608</v>
      </c>
      <c r="L89" s="12">
        <f t="shared" si="135"/>
        <v>0.435646444179255</v>
      </c>
      <c r="M89" s="16">
        <v>0.0548466678731699</v>
      </c>
      <c r="N89" s="2">
        <f t="shared" si="136"/>
        <v>-0.0788177040572186</v>
      </c>
      <c r="O89" s="12">
        <f t="shared" si="137"/>
        <v>0.170329893291519</v>
      </c>
      <c r="P89" s="4">
        <v>520.666666666667</v>
      </c>
      <c r="Q89" s="2">
        <f t="shared" si="138"/>
        <v>-0.00815855301135227</v>
      </c>
      <c r="R89" s="12">
        <f t="shared" si="139"/>
        <v>-0.836157883301689</v>
      </c>
      <c r="S89" s="17">
        <v>752.631578947368</v>
      </c>
      <c r="T89" s="2">
        <f t="shared" si="140"/>
        <v>0.0579129659823974</v>
      </c>
      <c r="U89" s="12">
        <f t="shared" si="141"/>
        <v>-0.417521976401423</v>
      </c>
      <c r="V89" s="4">
        <v>7.097</v>
      </c>
      <c r="W89" s="2">
        <f t="shared" si="142"/>
        <v>-0.110094043887147</v>
      </c>
      <c r="X89" s="12">
        <f t="shared" si="143"/>
        <v>-1.44640173518442</v>
      </c>
      <c r="Y89" s="18">
        <v>120.82</v>
      </c>
      <c r="Z89" s="2">
        <f t="shared" si="144"/>
        <v>-0.0136337660217161</v>
      </c>
      <c r="AA89" s="12">
        <f t="shared" si="145"/>
        <v>-0.181152533469463</v>
      </c>
      <c r="AB89" s="19">
        <v>1.01106466323667</v>
      </c>
      <c r="AC89" s="2">
        <f t="shared" si="146"/>
        <v>-0.0228727444065997</v>
      </c>
      <c r="AD89" s="12">
        <f t="shared" si="147"/>
        <v>-0.830636289160906</v>
      </c>
      <c r="AE89" s="4">
        <v>3100.39</v>
      </c>
      <c r="AF89" s="2">
        <f t="shared" si="148"/>
        <v>0.11838611932761</v>
      </c>
      <c r="AG89" s="12">
        <f t="shared" si="149"/>
        <v>0.428192005727943</v>
      </c>
    </row>
    <row r="90" spans="1:33">
      <c r="A90" s="8">
        <v>230000</v>
      </c>
      <c r="B90" s="8">
        <v>2020</v>
      </c>
      <c r="C90" s="1" t="s">
        <v>67</v>
      </c>
      <c r="D90" s="9">
        <v>774634</v>
      </c>
      <c r="E90" s="2">
        <f t="shared" si="130"/>
        <v>0.0836133407566775</v>
      </c>
      <c r="F90" s="12">
        <f t="shared" si="131"/>
        <v>0.570231664850638</v>
      </c>
      <c r="G90" s="4">
        <v>14272</v>
      </c>
      <c r="H90" s="2">
        <f t="shared" si="132"/>
        <v>-0.0519463265577256</v>
      </c>
      <c r="I90" s="12">
        <f t="shared" si="133"/>
        <v>0.1194567182752</v>
      </c>
      <c r="J90" s="15">
        <v>65.61</v>
      </c>
      <c r="K90" s="3">
        <f t="shared" si="134"/>
        <v>0.0153203342618384</v>
      </c>
      <c r="L90" s="12">
        <f t="shared" si="135"/>
        <v>0.0112132894972116</v>
      </c>
      <c r="M90" s="16">
        <v>0.0412789155893843</v>
      </c>
      <c r="N90" s="2">
        <f t="shared" si="136"/>
        <v>-0.247376054187291</v>
      </c>
      <c r="O90" s="12">
        <f t="shared" si="137"/>
        <v>-0.622255866057179</v>
      </c>
      <c r="P90" s="4">
        <v>538.648648648649</v>
      </c>
      <c r="Q90" s="2">
        <f t="shared" si="138"/>
        <v>0.0345364570716684</v>
      </c>
      <c r="R90" s="12">
        <f t="shared" si="139"/>
        <v>-0.53255339511449</v>
      </c>
      <c r="S90" s="17">
        <v>695.879888268156</v>
      </c>
      <c r="T90" s="2">
        <f t="shared" si="140"/>
        <v>-0.0754043442590928</v>
      </c>
      <c r="U90" s="12">
        <f t="shared" si="141"/>
        <v>-0.864173267382959</v>
      </c>
      <c r="V90" s="4">
        <v>7.432</v>
      </c>
      <c r="W90" s="2">
        <f t="shared" si="142"/>
        <v>0.0472030435395236</v>
      </c>
      <c r="X90" s="12">
        <f t="shared" si="143"/>
        <v>0.155374963169254</v>
      </c>
      <c r="Y90" s="18">
        <v>119.83</v>
      </c>
      <c r="Z90" s="2">
        <f t="shared" si="144"/>
        <v>-0.00819400761463329</v>
      </c>
      <c r="AA90" s="12">
        <f t="shared" si="145"/>
        <v>-0.137029248805085</v>
      </c>
      <c r="AB90" s="19">
        <v>1.00950988545216</v>
      </c>
      <c r="AC90" s="2">
        <f t="shared" si="146"/>
        <v>-0.00153776295527208</v>
      </c>
      <c r="AD90" s="12">
        <f t="shared" si="147"/>
        <v>-0.136952284464144</v>
      </c>
      <c r="AE90" s="4">
        <v>3345.17</v>
      </c>
      <c r="AF90" s="2">
        <f t="shared" si="148"/>
        <v>0.0789513577324144</v>
      </c>
      <c r="AG90" s="12">
        <f t="shared" si="149"/>
        <v>-0.0549502361504346</v>
      </c>
    </row>
    <row r="91" spans="1:33">
      <c r="A91" s="8">
        <v>230000</v>
      </c>
      <c r="B91" s="8">
        <v>2021</v>
      </c>
      <c r="C91" s="1" t="s">
        <v>67</v>
      </c>
      <c r="D91" s="9">
        <v>887690</v>
      </c>
      <c r="E91" s="2">
        <f t="shared" si="130"/>
        <v>0.145947634624868</v>
      </c>
      <c r="F91" s="12">
        <f t="shared" si="131"/>
        <v>1.07974615523108</v>
      </c>
      <c r="G91" s="4">
        <v>15444</v>
      </c>
      <c r="H91" s="2">
        <f t="shared" si="132"/>
        <v>0.0821188340807175</v>
      </c>
      <c r="I91" s="12">
        <f t="shared" si="133"/>
        <v>0.916894290483435</v>
      </c>
      <c r="J91" s="15">
        <v>65.7</v>
      </c>
      <c r="K91" s="3">
        <f t="shared" si="134"/>
        <v>0.00137174211248281</v>
      </c>
      <c r="L91" s="12">
        <f t="shared" si="135"/>
        <v>-1.98961521852001</v>
      </c>
      <c r="M91" s="16">
        <v>0.057844192060222</v>
      </c>
      <c r="N91" s="2">
        <f t="shared" si="136"/>
        <v>0.401301154216798</v>
      </c>
      <c r="O91" s="12">
        <f t="shared" si="137"/>
        <v>2.42791825701892</v>
      </c>
      <c r="P91" s="4">
        <v>551.573033707865</v>
      </c>
      <c r="Q91" s="2">
        <f t="shared" si="138"/>
        <v>0.0239940916804311</v>
      </c>
      <c r="R91" s="12">
        <f t="shared" si="139"/>
        <v>-0.607520222447831</v>
      </c>
      <c r="S91" s="17">
        <v>890.11786038078</v>
      </c>
      <c r="T91" s="2">
        <f t="shared" si="140"/>
        <v>0.279125716071528</v>
      </c>
      <c r="U91" s="12">
        <f t="shared" si="141"/>
        <v>0.323604290171996</v>
      </c>
      <c r="V91" s="4">
        <v>7.782</v>
      </c>
      <c r="W91" s="2">
        <f t="shared" si="142"/>
        <v>0.0470936490850375</v>
      </c>
      <c r="X91" s="12">
        <f t="shared" si="143"/>
        <v>0.154260985212055</v>
      </c>
      <c r="Y91" s="18">
        <v>119.25</v>
      </c>
      <c r="Z91" s="2">
        <f t="shared" si="144"/>
        <v>-0.00484019026954852</v>
      </c>
      <c r="AA91" s="12">
        <f t="shared" si="145"/>
        <v>-0.109825570561428</v>
      </c>
      <c r="AB91" s="19">
        <v>1.01877589617887</v>
      </c>
      <c r="AC91" s="2">
        <f t="shared" si="146"/>
        <v>0.0091787221306503</v>
      </c>
      <c r="AD91" s="12">
        <f t="shared" si="147"/>
        <v>0.21148271688024</v>
      </c>
      <c r="AE91" s="4">
        <v>3091.51</v>
      </c>
      <c r="AF91" s="2">
        <f t="shared" si="148"/>
        <v>-0.075828732172057</v>
      </c>
      <c r="AG91" s="12">
        <f t="shared" si="149"/>
        <v>-1.95126700363138</v>
      </c>
    </row>
    <row r="92" spans="1:33">
      <c r="A92" s="8">
        <v>310000</v>
      </c>
      <c r="B92" s="8">
        <v>2011</v>
      </c>
      <c r="C92" s="1" t="s">
        <v>68</v>
      </c>
      <c r="D92" s="9">
        <v>3437627</v>
      </c>
      <c r="E92" s="10">
        <f>AVERAGE(E93:E102)</f>
        <v>0.073785377269274</v>
      </c>
      <c r="F92" s="11">
        <f>STDEVP(E93:E102)</f>
        <v>0.0269025406211745</v>
      </c>
      <c r="G92" s="4">
        <v>79147</v>
      </c>
      <c r="H92" s="10">
        <f>AVERAGE(H93:H102)</f>
        <v>0.0194902096533821</v>
      </c>
      <c r="I92" s="11">
        <f>STDEVP(H93:H102)</f>
        <v>0.0659001167539547</v>
      </c>
      <c r="J92" s="15">
        <v>89.3</v>
      </c>
      <c r="K92" s="10">
        <f>AVERAGE(K93:K102)</f>
        <v>1.76261534028832e-5</v>
      </c>
      <c r="L92" s="11">
        <f>STDEVP(K93:K102)</f>
        <v>0.00358105824894839</v>
      </c>
      <c r="M92" s="16">
        <v>0.0173147851056478</v>
      </c>
      <c r="N92" s="10">
        <f>AVERAGE(N93:N102)</f>
        <v>0.0541506202200012</v>
      </c>
      <c r="O92" s="11">
        <f>STDEVP(N93:N102)</f>
        <v>0.215218822498369</v>
      </c>
      <c r="P92" s="4">
        <v>388.438256658596</v>
      </c>
      <c r="Q92" s="10">
        <f>AVERAGE(Q93:Q102)</f>
        <v>0.0232272758634026</v>
      </c>
      <c r="R92" s="11">
        <f>STDEVP(Q93:Q102)</f>
        <v>0.0920154206928817</v>
      </c>
      <c r="S92" s="17">
        <v>1336.31820074969</v>
      </c>
      <c r="T92" s="10">
        <f>AVERAGE(T93:T102)</f>
        <v>0.666411028099403</v>
      </c>
      <c r="U92" s="11">
        <f>STDEVP(T93:T102)</f>
        <v>1.10780968864167</v>
      </c>
      <c r="V92" s="4">
        <v>10.318</v>
      </c>
      <c r="W92" s="10">
        <f>AVERAGE(W93:W102)</f>
        <v>0.0155181773772881</v>
      </c>
      <c r="X92" s="11">
        <f>STDEVP(W93:W102)</f>
        <v>0.0243236743874499</v>
      </c>
      <c r="Y92" s="18">
        <v>208.47</v>
      </c>
      <c r="Z92" s="10">
        <f>AVERAGE(Z93:Z102)</f>
        <v>-0.00681042994188432</v>
      </c>
      <c r="AA92" s="11">
        <f>STDEVP(Z93:Z102)</f>
        <v>0.117005054062826</v>
      </c>
      <c r="AB92" s="19">
        <v>0.813469857522721</v>
      </c>
      <c r="AC92" s="10">
        <f>AVERAGE(AC93:AC102)</f>
        <v>-0.00213542692789521</v>
      </c>
      <c r="AD92" s="11">
        <f>STDEVP(AC93:AC102)</f>
        <v>0.025564459598531</v>
      </c>
      <c r="AE92" s="4">
        <v>2281.09</v>
      </c>
      <c r="AF92" s="10">
        <f>AVERAGE(AF93:AF102)</f>
        <v>0.093531161918582</v>
      </c>
      <c r="AG92" s="11">
        <f>STDEVP(AF93:AF102)</f>
        <v>0.108268473741611</v>
      </c>
    </row>
    <row r="93" spans="1:33">
      <c r="A93" s="8">
        <v>310000</v>
      </c>
      <c r="B93" s="8">
        <v>2012</v>
      </c>
      <c r="C93" s="1" t="s">
        <v>68</v>
      </c>
      <c r="D93" s="9">
        <v>3715075</v>
      </c>
      <c r="E93" s="2">
        <f t="shared" ref="E93:E102" si="150">D93/D92-1</f>
        <v>0.0807091636178097</v>
      </c>
      <c r="F93" s="12">
        <f t="shared" ref="F93:F102" si="151">STANDARDIZE(E93,E$92,F$92)</f>
        <v>0.257365519711776</v>
      </c>
      <c r="G93" s="4">
        <v>82355</v>
      </c>
      <c r="H93" s="2">
        <f t="shared" ref="H93:H102" si="152">G93/G92-1</f>
        <v>0.0405321743085651</v>
      </c>
      <c r="I93" s="12">
        <f t="shared" ref="I93:I102" si="153">STANDARDIZE(H93,H$92,I$92)</f>
        <v>0.319300870645579</v>
      </c>
      <c r="J93" s="15">
        <v>89.3</v>
      </c>
      <c r="K93" s="3">
        <f t="shared" ref="K93:K102" si="154">J93/J92-1</f>
        <v>0</v>
      </c>
      <c r="L93" s="12">
        <f t="shared" ref="L93:L102" si="155">STANDARDIZE(K93,K$92,L$92)</f>
        <v>-0.00492205157736802</v>
      </c>
      <c r="M93" s="16">
        <v>0.0252500823145337</v>
      </c>
      <c r="N93" s="2">
        <f t="shared" ref="N93:N102" si="156">M93/M92-1</f>
        <v>0.4582960262266</v>
      </c>
      <c r="O93" s="12">
        <f t="shared" ref="O93:O102" si="157">STANDARDIZE(N93,N$92,O$92)</f>
        <v>1.87783485345322</v>
      </c>
      <c r="P93" s="4">
        <v>432.921810699588</v>
      </c>
      <c r="Q93" s="2">
        <f t="shared" ref="Q93:Q102" si="158">P93/P92-1</f>
        <v>0.114518982820194</v>
      </c>
      <c r="R93" s="12">
        <f t="shared" ref="R93:R102" si="159">STANDARDIZE(Q93,Q$92,R$92)</f>
        <v>0.992134864671153</v>
      </c>
      <c r="S93" s="17">
        <v>1382.99737072743</v>
      </c>
      <c r="T93" s="2">
        <f t="shared" ref="T93:T102" si="160">S93/S92-1</f>
        <v>0.034931178780288</v>
      </c>
      <c r="U93" s="12">
        <f t="shared" ref="U93:U102" si="161">STANDARDIZE(T93,T$92,U$92)</f>
        <v>-0.570025570089929</v>
      </c>
      <c r="V93" s="4">
        <v>10.068</v>
      </c>
      <c r="W93" s="2">
        <f t="shared" ref="W93:W102" si="162">V93/V92-1</f>
        <v>-0.0242295018414421</v>
      </c>
      <c r="X93" s="12">
        <f t="shared" ref="X93:X102" si="163">STANDARDIZE(W93,W$92,X$92)</f>
        <v>-1.63411491971124</v>
      </c>
      <c r="Y93" s="18">
        <v>248.16</v>
      </c>
      <c r="Z93" s="2">
        <f t="shared" ref="Z93:Z102" si="164">Y93/Y92-1</f>
        <v>0.190387106058426</v>
      </c>
      <c r="AA93" s="12">
        <f t="shared" ref="AA93:AA102" si="165">STANDARDIZE(Z93,Z$92,AA$92)</f>
        <v>1.68537622224784</v>
      </c>
      <c r="AB93" s="19">
        <v>0.826611416877455</v>
      </c>
      <c r="AC93" s="2">
        <f t="shared" ref="AC93:AC102" si="166">AB93/AB92-1</f>
        <v>0.016154943214189</v>
      </c>
      <c r="AD93" s="12">
        <f t="shared" ref="AD93:AD102" si="167">STANDARDIZE(AC93,AC$92,AD$92)</f>
        <v>0.715460855786493</v>
      </c>
      <c r="AE93" s="4">
        <v>2510.94</v>
      </c>
      <c r="AF93" s="2">
        <f t="shared" ref="AF93:AF102" si="168">AE93/AE92-1</f>
        <v>0.100763231612957</v>
      </c>
      <c r="AG93" s="12">
        <f t="shared" ref="AG93:AG102" si="169">STANDARDIZE(AF93,AF$92,AG$92)</f>
        <v>0.0667975583698974</v>
      </c>
    </row>
    <row r="94" spans="1:33">
      <c r="A94" s="8">
        <v>310000</v>
      </c>
      <c r="B94" s="8">
        <v>2013</v>
      </c>
      <c r="C94" s="1" t="s">
        <v>68</v>
      </c>
      <c r="D94" s="9">
        <v>4047800</v>
      </c>
      <c r="E94" s="2">
        <f t="shared" si="150"/>
        <v>0.089560776027402</v>
      </c>
      <c r="F94" s="12">
        <f t="shared" si="151"/>
        <v>0.586390667716769</v>
      </c>
      <c r="G94" s="4">
        <v>92136</v>
      </c>
      <c r="H94" s="2">
        <f t="shared" si="152"/>
        <v>0.118766316556372</v>
      </c>
      <c r="I94" s="12">
        <f t="shared" si="153"/>
        <v>1.50646329313267</v>
      </c>
      <c r="J94" s="15">
        <v>89.6</v>
      </c>
      <c r="K94" s="3">
        <f t="shared" si="154"/>
        <v>0.00335946248600227</v>
      </c>
      <c r="L94" s="12">
        <f t="shared" si="155"/>
        <v>0.933197982350817</v>
      </c>
      <c r="M94" s="16">
        <v>0.0297004081890045</v>
      </c>
      <c r="N94" s="2">
        <f t="shared" si="156"/>
        <v>0.176249955110413</v>
      </c>
      <c r="O94" s="12">
        <f t="shared" si="157"/>
        <v>0.567326470208419</v>
      </c>
      <c r="P94" s="4">
        <v>397.338308457711</v>
      </c>
      <c r="Q94" s="2">
        <f t="shared" si="158"/>
        <v>-0.0821938312241076</v>
      </c>
      <c r="R94" s="12">
        <f t="shared" si="159"/>
        <v>-1.14568956261552</v>
      </c>
      <c r="S94" s="17">
        <v>1480.35217794254</v>
      </c>
      <c r="T94" s="2">
        <f t="shared" si="160"/>
        <v>0.0703940652930548</v>
      </c>
      <c r="U94" s="12">
        <f t="shared" si="161"/>
        <v>-0.538013856456833</v>
      </c>
      <c r="V94" s="4">
        <v>10.275</v>
      </c>
      <c r="W94" s="2">
        <f t="shared" si="162"/>
        <v>0.0205601907032182</v>
      </c>
      <c r="X94" s="12">
        <f t="shared" si="163"/>
        <v>0.207288308732319</v>
      </c>
      <c r="Y94" s="18">
        <v>218.81</v>
      </c>
      <c r="Z94" s="2">
        <f t="shared" si="164"/>
        <v>-0.118270470664088</v>
      </c>
      <c r="AA94" s="12">
        <f t="shared" si="165"/>
        <v>-0.952608770748955</v>
      </c>
      <c r="AB94" s="19">
        <v>0.784364412372949</v>
      </c>
      <c r="AC94" s="2">
        <f t="shared" si="166"/>
        <v>-0.0511086632024695</v>
      </c>
      <c r="AD94" s="12">
        <f t="shared" si="167"/>
        <v>-1.91567656988096</v>
      </c>
      <c r="AE94" s="4">
        <v>2705.16</v>
      </c>
      <c r="AF94" s="2">
        <f t="shared" si="168"/>
        <v>0.0773495185070132</v>
      </c>
      <c r="AG94" s="12">
        <f t="shared" si="169"/>
        <v>-0.149458497495653</v>
      </c>
    </row>
    <row r="95" spans="1:33">
      <c r="A95" s="8">
        <v>310000</v>
      </c>
      <c r="B95" s="8">
        <v>2014</v>
      </c>
      <c r="C95" s="1" t="s">
        <v>68</v>
      </c>
      <c r="D95" s="9">
        <v>4492192</v>
      </c>
      <c r="E95" s="2">
        <f t="shared" si="150"/>
        <v>0.109786056623351</v>
      </c>
      <c r="F95" s="12">
        <f t="shared" si="151"/>
        <v>1.33818882985875</v>
      </c>
      <c r="G95" s="4">
        <v>93868</v>
      </c>
      <c r="H95" s="2">
        <f t="shared" si="152"/>
        <v>0.0187982981679258</v>
      </c>
      <c r="I95" s="12">
        <f t="shared" si="153"/>
        <v>-0.0104993969591827</v>
      </c>
      <c r="J95" s="15">
        <v>89.3</v>
      </c>
      <c r="K95" s="3">
        <f t="shared" si="154"/>
        <v>-0.0033482142857143</v>
      </c>
      <c r="L95" s="12">
        <f t="shared" si="155"/>
        <v>-0.939901058606235</v>
      </c>
      <c r="M95" s="16">
        <v>0.0190527490767449</v>
      </c>
      <c r="N95" s="2">
        <f t="shared" si="156"/>
        <v>-0.358502113657869</v>
      </c>
      <c r="O95" s="12">
        <f t="shared" si="157"/>
        <v>-1.91736358877717</v>
      </c>
      <c r="P95" s="4">
        <v>490.302114803625</v>
      </c>
      <c r="Q95" s="2">
        <f t="shared" si="158"/>
        <v>0.23396638171325</v>
      </c>
      <c r="R95" s="12">
        <f t="shared" si="159"/>
        <v>2.29025857038928</v>
      </c>
      <c r="S95" s="17">
        <v>1725.57150451887</v>
      </c>
      <c r="T95" s="2">
        <f t="shared" si="160"/>
        <v>0.165649316581644</v>
      </c>
      <c r="U95" s="12">
        <f t="shared" si="161"/>
        <v>-0.452028644136308</v>
      </c>
      <c r="V95" s="4">
        <v>10.766</v>
      </c>
      <c r="W95" s="2">
        <f t="shared" si="162"/>
        <v>0.0477858880778588</v>
      </c>
      <c r="X95" s="12">
        <f t="shared" si="163"/>
        <v>1.3265968860864</v>
      </c>
      <c r="Y95" s="18">
        <v>261.05</v>
      </c>
      <c r="Z95" s="2">
        <f t="shared" si="164"/>
        <v>0.193044193592615</v>
      </c>
      <c r="AA95" s="12">
        <f t="shared" si="165"/>
        <v>1.70808539114205</v>
      </c>
      <c r="AB95" s="19">
        <v>0.795952160078204</v>
      </c>
      <c r="AC95" s="2">
        <f t="shared" si="166"/>
        <v>0.0147734235802444</v>
      </c>
      <c r="AD95" s="12">
        <f t="shared" si="167"/>
        <v>0.661420220637531</v>
      </c>
      <c r="AE95" s="4">
        <v>2936.7</v>
      </c>
      <c r="AF95" s="2">
        <f t="shared" si="168"/>
        <v>0.0855919797719913</v>
      </c>
      <c r="AG95" s="12">
        <f t="shared" si="169"/>
        <v>-0.0733286604329344</v>
      </c>
    </row>
    <row r="96" spans="1:33">
      <c r="A96" s="8">
        <v>310000</v>
      </c>
      <c r="B96" s="8">
        <v>2015</v>
      </c>
      <c r="C96" s="1" t="s">
        <v>68</v>
      </c>
      <c r="D96" s="9">
        <v>4742443</v>
      </c>
      <c r="E96" s="2">
        <f t="shared" si="150"/>
        <v>0.0557079928907758</v>
      </c>
      <c r="F96" s="12">
        <f t="shared" si="151"/>
        <v>-0.671958259744055</v>
      </c>
      <c r="G96" s="4">
        <v>94981</v>
      </c>
      <c r="H96" s="2">
        <f t="shared" si="152"/>
        <v>0.0118570758938084</v>
      </c>
      <c r="I96" s="12">
        <f t="shared" si="153"/>
        <v>-0.115828835145661</v>
      </c>
      <c r="J96" s="15">
        <v>88.53</v>
      </c>
      <c r="K96" s="3">
        <f t="shared" si="154"/>
        <v>-0.00862262038073902</v>
      </c>
      <c r="L96" s="12">
        <f t="shared" si="155"/>
        <v>-2.412763471993</v>
      </c>
      <c r="M96" s="16">
        <v>0.0230894021535281</v>
      </c>
      <c r="N96" s="2">
        <f t="shared" si="156"/>
        <v>0.21186722506676</v>
      </c>
      <c r="O96" s="12">
        <f t="shared" si="157"/>
        <v>0.73281975533508</v>
      </c>
      <c r="P96" s="4">
        <v>483.188854489164</v>
      </c>
      <c r="Q96" s="2">
        <f t="shared" si="158"/>
        <v>-0.0145079127739639</v>
      </c>
      <c r="R96" s="12">
        <f t="shared" si="159"/>
        <v>-0.410096355080684</v>
      </c>
      <c r="S96" s="17">
        <v>1827.51756440281</v>
      </c>
      <c r="T96" s="2">
        <f t="shared" si="160"/>
        <v>0.0590795916697553</v>
      </c>
      <c r="U96" s="12">
        <f t="shared" si="161"/>
        <v>-0.548227229511164</v>
      </c>
      <c r="V96" s="4">
        <v>11.113</v>
      </c>
      <c r="W96" s="2">
        <f t="shared" si="162"/>
        <v>0.0322310979007987</v>
      </c>
      <c r="X96" s="12">
        <f t="shared" si="163"/>
        <v>0.687105091825018</v>
      </c>
      <c r="Y96" s="18">
        <v>213.89</v>
      </c>
      <c r="Z96" s="2">
        <f t="shared" si="164"/>
        <v>-0.180655046925876</v>
      </c>
      <c r="AA96" s="12">
        <f t="shared" si="165"/>
        <v>-1.48578724548638</v>
      </c>
      <c r="AB96" s="19">
        <v>0.792642936963013</v>
      </c>
      <c r="AC96" s="2">
        <f t="shared" si="166"/>
        <v>-0.00415756534270328</v>
      </c>
      <c r="AD96" s="12">
        <f t="shared" si="167"/>
        <v>-0.0790995955543011</v>
      </c>
      <c r="AE96" s="4">
        <v>3541.44</v>
      </c>
      <c r="AF96" s="2">
        <f t="shared" si="168"/>
        <v>0.205925017877209</v>
      </c>
      <c r="AG96" s="12">
        <f t="shared" si="169"/>
        <v>1.03810326380753</v>
      </c>
    </row>
    <row r="97" spans="1:33">
      <c r="A97" s="8">
        <v>310000</v>
      </c>
      <c r="B97" s="8">
        <v>2016</v>
      </c>
      <c r="C97" s="1" t="s">
        <v>68</v>
      </c>
      <c r="D97" s="9">
        <v>4900778</v>
      </c>
      <c r="E97" s="2">
        <f t="shared" si="150"/>
        <v>0.0333868008534841</v>
      </c>
      <c r="F97" s="12">
        <f t="shared" si="151"/>
        <v>-1.50166398722925</v>
      </c>
      <c r="G97" s="4">
        <v>98671</v>
      </c>
      <c r="H97" s="2">
        <f t="shared" si="152"/>
        <v>0.0388498752382056</v>
      </c>
      <c r="I97" s="12">
        <f t="shared" si="153"/>
        <v>0.293772857142347</v>
      </c>
      <c r="J97" s="15">
        <v>89</v>
      </c>
      <c r="K97" s="3">
        <f t="shared" si="154"/>
        <v>0.00530893482435335</v>
      </c>
      <c r="L97" s="12">
        <f t="shared" si="155"/>
        <v>1.47758240807848</v>
      </c>
      <c r="M97" s="16">
        <v>0.0277962036562895</v>
      </c>
      <c r="N97" s="2">
        <f t="shared" si="156"/>
        <v>0.203851163900412</v>
      </c>
      <c r="O97" s="12">
        <f t="shared" si="157"/>
        <v>0.69557365820801</v>
      </c>
      <c r="P97" s="4">
        <v>482.251552795031</v>
      </c>
      <c r="Q97" s="2">
        <f t="shared" si="158"/>
        <v>-0.00193982474021248</v>
      </c>
      <c r="R97" s="12">
        <f t="shared" si="159"/>
        <v>-0.273509596697003</v>
      </c>
      <c r="S97" s="17">
        <v>4778</v>
      </c>
      <c r="T97" s="2">
        <f t="shared" si="160"/>
        <v>1.61447555584033</v>
      </c>
      <c r="U97" s="12">
        <f t="shared" si="161"/>
        <v>0.85580089925318</v>
      </c>
      <c r="V97" s="4">
        <v>11.225</v>
      </c>
      <c r="W97" s="2">
        <f t="shared" si="162"/>
        <v>0.0100782866912625</v>
      </c>
      <c r="X97" s="12">
        <f t="shared" si="163"/>
        <v>-0.223645926161236</v>
      </c>
      <c r="Y97" s="18">
        <v>188.12</v>
      </c>
      <c r="Z97" s="2">
        <f t="shared" si="164"/>
        <v>-0.120482491000047</v>
      </c>
      <c r="AA97" s="12">
        <f t="shared" si="165"/>
        <v>-0.971514110810345</v>
      </c>
      <c r="AB97" s="19">
        <v>0.807212239963313</v>
      </c>
      <c r="AC97" s="2">
        <f t="shared" si="166"/>
        <v>0.0183806633742576</v>
      </c>
      <c r="AD97" s="12">
        <f t="shared" si="167"/>
        <v>0.802523918922648</v>
      </c>
      <c r="AE97" s="4">
        <v>4727.55</v>
      </c>
      <c r="AF97" s="2">
        <f t="shared" si="168"/>
        <v>0.33492308213608</v>
      </c>
      <c r="AG97" s="12">
        <f t="shared" si="169"/>
        <v>2.22956796078601</v>
      </c>
    </row>
    <row r="98" spans="1:33">
      <c r="A98" s="8">
        <v>310000</v>
      </c>
      <c r="B98" s="8">
        <v>2017</v>
      </c>
      <c r="C98" s="1" t="s">
        <v>68</v>
      </c>
      <c r="D98" s="9">
        <v>5399953</v>
      </c>
      <c r="E98" s="2">
        <f t="shared" si="150"/>
        <v>0.101856276697292</v>
      </c>
      <c r="F98" s="12">
        <f t="shared" si="151"/>
        <v>1.04342931113071</v>
      </c>
      <c r="G98" s="4">
        <v>88967</v>
      </c>
      <c r="H98" s="2">
        <f t="shared" si="152"/>
        <v>-0.0983470320560246</v>
      </c>
      <c r="I98" s="12">
        <f t="shared" si="153"/>
        <v>-1.7881188609933</v>
      </c>
      <c r="J98" s="15">
        <v>89.1</v>
      </c>
      <c r="K98" s="3">
        <f t="shared" si="154"/>
        <v>0.00112359550561791</v>
      </c>
      <c r="L98" s="12">
        <f t="shared" si="155"/>
        <v>0.308838693852524</v>
      </c>
      <c r="M98" s="16">
        <v>0.0230572370739395</v>
      </c>
      <c r="N98" s="2">
        <f t="shared" si="156"/>
        <v>-0.170489705750798</v>
      </c>
      <c r="O98" s="12">
        <f t="shared" si="157"/>
        <v>-1.04377639168852</v>
      </c>
      <c r="P98" s="4">
        <v>493.460925039872</v>
      </c>
      <c r="Q98" s="2">
        <f t="shared" si="158"/>
        <v>0.0232438282051635</v>
      </c>
      <c r="R98" s="12">
        <f t="shared" si="159"/>
        <v>0.000179886606355963</v>
      </c>
      <c r="S98" s="17">
        <v>22420.2898550725</v>
      </c>
      <c r="T98" s="2">
        <f t="shared" si="160"/>
        <v>3.692400555687</v>
      </c>
      <c r="U98" s="12">
        <f t="shared" si="161"/>
        <v>2.73150664650522</v>
      </c>
      <c r="V98" s="4">
        <v>11.233</v>
      </c>
      <c r="W98" s="2">
        <f t="shared" si="162"/>
        <v>0.000712694877505582</v>
      </c>
      <c r="X98" s="12">
        <f t="shared" si="163"/>
        <v>-0.608686099967755</v>
      </c>
      <c r="Y98" s="18">
        <v>187.48</v>
      </c>
      <c r="Z98" s="2">
        <f t="shared" si="164"/>
        <v>-0.00340208377631313</v>
      </c>
      <c r="AA98" s="12">
        <f t="shared" si="165"/>
        <v>0.0291299054803315</v>
      </c>
      <c r="AB98" s="19">
        <v>0.814615354982858</v>
      </c>
      <c r="AC98" s="2">
        <f t="shared" si="166"/>
        <v>0.00917121254241815</v>
      </c>
      <c r="AD98" s="12">
        <f t="shared" si="167"/>
        <v>0.442279619748468</v>
      </c>
      <c r="AE98" s="4">
        <v>5040.73</v>
      </c>
      <c r="AF98" s="2">
        <f t="shared" si="168"/>
        <v>0.0662457298177701</v>
      </c>
      <c r="AG98" s="12">
        <f t="shared" si="169"/>
        <v>-0.252016410298071</v>
      </c>
    </row>
    <row r="99" spans="1:33">
      <c r="A99" s="8">
        <v>310000</v>
      </c>
      <c r="B99" s="8">
        <v>2018</v>
      </c>
      <c r="C99" s="1" t="s">
        <v>68</v>
      </c>
      <c r="D99" s="9">
        <v>5548768</v>
      </c>
      <c r="E99" s="2">
        <f t="shared" si="150"/>
        <v>0.027558573194989</v>
      </c>
      <c r="F99" s="12">
        <f t="shared" si="151"/>
        <v>-1.7183062642753</v>
      </c>
      <c r="G99" s="4">
        <v>88016</v>
      </c>
      <c r="H99" s="2">
        <f t="shared" si="152"/>
        <v>-0.0106893567277755</v>
      </c>
      <c r="I99" s="12">
        <f t="shared" si="153"/>
        <v>-0.457959224774006</v>
      </c>
      <c r="J99" s="15">
        <v>89.13</v>
      </c>
      <c r="K99" s="3">
        <f t="shared" si="154"/>
        <v>0.000336700336700302</v>
      </c>
      <c r="L99" s="12">
        <f t="shared" si="155"/>
        <v>0.0891005287029659</v>
      </c>
      <c r="M99" s="16">
        <v>0.0222456750887077</v>
      </c>
      <c r="N99" s="2">
        <f t="shared" si="156"/>
        <v>-0.0351977117912813</v>
      </c>
      <c r="O99" s="12">
        <f t="shared" si="157"/>
        <v>-0.415151105159307</v>
      </c>
      <c r="P99" s="4">
        <v>500.519480519481</v>
      </c>
      <c r="Q99" s="2">
        <f t="shared" si="158"/>
        <v>0.0143041832117481</v>
      </c>
      <c r="R99" s="12">
        <f t="shared" si="159"/>
        <v>-0.0969738831215802</v>
      </c>
      <c r="S99" s="17">
        <v>27776.5765765766</v>
      </c>
      <c r="T99" s="2">
        <f t="shared" si="160"/>
        <v>0.238903544785897</v>
      </c>
      <c r="U99" s="12">
        <f t="shared" si="161"/>
        <v>-0.385903362009489</v>
      </c>
      <c r="V99" s="4">
        <v>11.379</v>
      </c>
      <c r="W99" s="2">
        <f t="shared" si="162"/>
        <v>0.0129974183210184</v>
      </c>
      <c r="X99" s="12">
        <f t="shared" si="163"/>
        <v>-0.103633974707797</v>
      </c>
      <c r="Y99" s="18">
        <v>178.94</v>
      </c>
      <c r="Z99" s="2">
        <f t="shared" si="164"/>
        <v>-0.0455515254960529</v>
      </c>
      <c r="AA99" s="12">
        <f t="shared" si="165"/>
        <v>-0.331106171989515</v>
      </c>
      <c r="AB99" s="19">
        <v>0.825413105413105</v>
      </c>
      <c r="AC99" s="2">
        <f t="shared" si="166"/>
        <v>0.0132550293389377</v>
      </c>
      <c r="AD99" s="12">
        <f t="shared" si="167"/>
        <v>0.602025488061453</v>
      </c>
      <c r="AE99" s="4">
        <v>5671.03</v>
      </c>
      <c r="AF99" s="2">
        <f t="shared" si="168"/>
        <v>0.125041412652533</v>
      </c>
      <c r="AG99" s="12">
        <f t="shared" si="169"/>
        <v>0.291038098580312</v>
      </c>
    </row>
    <row r="100" spans="1:33">
      <c r="A100" s="8">
        <v>310000</v>
      </c>
      <c r="B100" s="8">
        <v>2019</v>
      </c>
      <c r="C100" s="1" t="s">
        <v>68</v>
      </c>
      <c r="D100" s="9">
        <v>5906504</v>
      </c>
      <c r="E100" s="2">
        <f t="shared" si="150"/>
        <v>0.0644712483924359</v>
      </c>
      <c r="F100" s="12">
        <f t="shared" si="151"/>
        <v>-0.346217444961577</v>
      </c>
      <c r="G100" s="4">
        <v>80694</v>
      </c>
      <c r="H100" s="2">
        <f t="shared" si="152"/>
        <v>-0.0831894201054354</v>
      </c>
      <c r="I100" s="12">
        <f t="shared" si="153"/>
        <v>-1.55810998244788</v>
      </c>
      <c r="J100" s="15">
        <v>89.22</v>
      </c>
      <c r="K100" s="3">
        <f t="shared" si="154"/>
        <v>0.00100976102322448</v>
      </c>
      <c r="L100" s="12">
        <f t="shared" si="155"/>
        <v>0.277050748926786</v>
      </c>
      <c r="M100" s="16">
        <v>0.021382450055362</v>
      </c>
      <c r="N100" s="2">
        <f t="shared" si="156"/>
        <v>-0.0388041733911652</v>
      </c>
      <c r="O100" s="12">
        <f t="shared" si="157"/>
        <v>-0.431908290046847</v>
      </c>
      <c r="P100" s="4">
        <v>521.765704584041</v>
      </c>
      <c r="Q100" s="2">
        <f t="shared" si="158"/>
        <v>0.0424483459515079</v>
      </c>
      <c r="R100" s="12">
        <f t="shared" si="159"/>
        <v>0.208889661573782</v>
      </c>
      <c r="S100" s="17">
        <v>40976</v>
      </c>
      <c r="T100" s="2">
        <f t="shared" si="160"/>
        <v>0.475199792423455</v>
      </c>
      <c r="U100" s="12">
        <f t="shared" si="161"/>
        <v>-0.172602963881278</v>
      </c>
      <c r="V100" s="4">
        <v>11.104</v>
      </c>
      <c r="W100" s="2">
        <f t="shared" si="162"/>
        <v>-0.0241673257755515</v>
      </c>
      <c r="X100" s="12">
        <f t="shared" si="163"/>
        <v>-1.63155872425737</v>
      </c>
      <c r="Y100" s="18">
        <v>182.92</v>
      </c>
      <c r="Z100" s="2">
        <f t="shared" si="164"/>
        <v>0.0222420923214486</v>
      </c>
      <c r="AA100" s="12">
        <f t="shared" si="165"/>
        <v>0.248301430190641</v>
      </c>
      <c r="AB100" s="19">
        <v>0.841254008314533</v>
      </c>
      <c r="AC100" s="2">
        <f t="shared" si="166"/>
        <v>0.0191914846003081</v>
      </c>
      <c r="AD100" s="12">
        <f t="shared" si="167"/>
        <v>0.834240655313082</v>
      </c>
      <c r="AE100" s="4">
        <v>5290.65</v>
      </c>
      <c r="AF100" s="2">
        <f t="shared" si="168"/>
        <v>-0.0670742351918435</v>
      </c>
      <c r="AG100" s="12">
        <f t="shared" si="169"/>
        <v>-1.48339947502833</v>
      </c>
    </row>
    <row r="101" spans="1:33">
      <c r="A101" s="8">
        <v>310000</v>
      </c>
      <c r="B101" s="8">
        <v>2020</v>
      </c>
      <c r="C101" s="1" t="s">
        <v>68</v>
      </c>
      <c r="D101" s="9">
        <v>6350087</v>
      </c>
      <c r="E101" s="2">
        <f t="shared" si="150"/>
        <v>0.0751007702695199</v>
      </c>
      <c r="F101" s="12">
        <f t="shared" si="151"/>
        <v>0.0488947500821021</v>
      </c>
      <c r="G101" s="4">
        <v>87957</v>
      </c>
      <c r="H101" s="2">
        <f t="shared" si="152"/>
        <v>0.0900066919473568</v>
      </c>
      <c r="I101" s="12">
        <f t="shared" si="153"/>
        <v>1.0700509463019</v>
      </c>
      <c r="J101" s="15">
        <v>89.3</v>
      </c>
      <c r="K101" s="3">
        <f t="shared" si="154"/>
        <v>0.00089665994171706</v>
      </c>
      <c r="L101" s="12">
        <f t="shared" si="155"/>
        <v>0.245467604044786</v>
      </c>
      <c r="M101" s="16">
        <v>0.022601987676545</v>
      </c>
      <c r="N101" s="2">
        <f t="shared" si="156"/>
        <v>0.0570345127908849</v>
      </c>
      <c r="O101" s="12">
        <f t="shared" si="157"/>
        <v>0.0133998157661397</v>
      </c>
      <c r="P101" s="4">
        <v>529.170984455959</v>
      </c>
      <c r="Q101" s="2">
        <f t="shared" si="158"/>
        <v>0.0141927301983589</v>
      </c>
      <c r="R101" s="12">
        <f t="shared" si="159"/>
        <v>-0.0981851258953452</v>
      </c>
      <c r="S101" s="17">
        <v>56738.8888888889</v>
      </c>
      <c r="T101" s="2">
        <f t="shared" si="160"/>
        <v>0.38468588658944</v>
      </c>
      <c r="U101" s="12">
        <f t="shared" si="161"/>
        <v>-0.254308248427939</v>
      </c>
      <c r="V101" s="4">
        <v>11.544</v>
      </c>
      <c r="W101" s="2">
        <f t="shared" si="162"/>
        <v>0.0396253602305476</v>
      </c>
      <c r="X101" s="12">
        <f t="shared" si="163"/>
        <v>0.991099554666703</v>
      </c>
      <c r="Y101" s="18">
        <v>181.03</v>
      </c>
      <c r="Z101" s="2">
        <f t="shared" si="164"/>
        <v>-0.010332385742401</v>
      </c>
      <c r="AA101" s="12">
        <f t="shared" si="165"/>
        <v>-0.0301008860576703</v>
      </c>
      <c r="AB101" s="19">
        <v>0.799614856531149</v>
      </c>
      <c r="AC101" s="2">
        <f t="shared" si="166"/>
        <v>-0.0494965270558517</v>
      </c>
      <c r="AD101" s="12">
        <f t="shared" si="167"/>
        <v>-1.852614953405</v>
      </c>
      <c r="AE101" s="4">
        <v>5135.86</v>
      </c>
      <c r="AF101" s="2">
        <f t="shared" si="168"/>
        <v>-0.0292572746259911</v>
      </c>
      <c r="AG101" s="12">
        <f t="shared" si="169"/>
        <v>-1.13411071848685</v>
      </c>
    </row>
    <row r="102" spans="1:33">
      <c r="A102" s="8">
        <v>310000</v>
      </c>
      <c r="B102" s="8">
        <v>2021</v>
      </c>
      <c r="C102" s="1" t="s">
        <v>68</v>
      </c>
      <c r="D102" s="9">
        <v>6983293</v>
      </c>
      <c r="E102" s="2">
        <f t="shared" si="150"/>
        <v>0.0997161141256804</v>
      </c>
      <c r="F102" s="12">
        <f t="shared" si="151"/>
        <v>0.963876877710086</v>
      </c>
      <c r="G102" s="4">
        <v>93966</v>
      </c>
      <c r="H102" s="2">
        <f t="shared" si="152"/>
        <v>0.0683174733108223</v>
      </c>
      <c r="I102" s="12">
        <f t="shared" si="153"/>
        <v>0.74092833309753</v>
      </c>
      <c r="J102" s="15">
        <v>89.31</v>
      </c>
      <c r="K102" s="3">
        <f t="shared" si="154"/>
        <v>0.000111982082866779</v>
      </c>
      <c r="L102" s="12">
        <f t="shared" si="155"/>
        <v>0.0263486162202484</v>
      </c>
      <c r="M102" s="16">
        <v>0.0234428047556781</v>
      </c>
      <c r="N102" s="2">
        <f t="shared" si="156"/>
        <v>0.0372010236960558</v>
      </c>
      <c r="O102" s="12">
        <f t="shared" si="157"/>
        <v>-0.0787551772990204</v>
      </c>
      <c r="P102" s="4">
        <v>470.030769230769</v>
      </c>
      <c r="Q102" s="2">
        <f t="shared" si="158"/>
        <v>-0.111760124727912</v>
      </c>
      <c r="R102" s="12">
        <f t="shared" si="159"/>
        <v>-1.46700845983044</v>
      </c>
      <c r="S102" s="17">
        <v>52675.8620689655</v>
      </c>
      <c r="T102" s="2">
        <f t="shared" si="160"/>
        <v>-0.0716092066568307</v>
      </c>
      <c r="U102" s="12">
        <f t="shared" si="161"/>
        <v>-0.666197671245455</v>
      </c>
      <c r="V102" s="4">
        <v>12.001</v>
      </c>
      <c r="W102" s="2">
        <f t="shared" si="162"/>
        <v>0.0395876645876645</v>
      </c>
      <c r="X102" s="12">
        <f t="shared" si="163"/>
        <v>0.989549803494958</v>
      </c>
      <c r="Y102" s="18">
        <v>181.92</v>
      </c>
      <c r="Z102" s="2">
        <f t="shared" si="164"/>
        <v>0.00491631221344524</v>
      </c>
      <c r="AA102" s="12">
        <f t="shared" si="165"/>
        <v>0.100224236032</v>
      </c>
      <c r="AB102" s="19">
        <v>0.793603135881237</v>
      </c>
      <c r="AC102" s="2">
        <f t="shared" si="166"/>
        <v>-0.00751827032828256</v>
      </c>
      <c r="AD102" s="12">
        <f t="shared" si="167"/>
        <v>-0.210559639629412</v>
      </c>
      <c r="AE102" s="4">
        <v>5319.74</v>
      </c>
      <c r="AF102" s="2">
        <f t="shared" si="168"/>
        <v>0.0358031566281012</v>
      </c>
      <c r="AG102" s="12">
        <f t="shared" si="169"/>
        <v>-0.533193119801908</v>
      </c>
    </row>
    <row r="103" spans="1:33">
      <c r="A103" s="8">
        <v>320000</v>
      </c>
      <c r="B103" s="8">
        <v>2011</v>
      </c>
      <c r="C103" s="1" t="s">
        <v>69</v>
      </c>
      <c r="D103" s="9">
        <v>8998944</v>
      </c>
      <c r="E103" s="10">
        <f>AVERAGE(E104:E113)</f>
        <v>0.117333026597035</v>
      </c>
      <c r="F103" s="11">
        <f>STDEVP(E104:E113)</f>
        <v>0.0342260763251754</v>
      </c>
      <c r="G103" s="4">
        <v>287447</v>
      </c>
      <c r="H103" s="10">
        <f>AVERAGE(H104:H113)</f>
        <v>0.0803727739700393</v>
      </c>
      <c r="I103" s="11">
        <f>STDEVP(H104:H113)</f>
        <v>0.061921011210864</v>
      </c>
      <c r="J103" s="15">
        <v>62.01</v>
      </c>
      <c r="K103" s="10">
        <f>AVERAGE(K104:K113)</f>
        <v>0.0177653123213509</v>
      </c>
      <c r="L103" s="11">
        <f>STDEVP(K104:K113)</f>
        <v>0.00529031348652228</v>
      </c>
      <c r="M103" s="16">
        <v>0.088251005182941</v>
      </c>
      <c r="N103" s="10">
        <f>AVERAGE(N104:N113)</f>
        <v>-0.060949760189463</v>
      </c>
      <c r="O103" s="11">
        <f>STDEVP(N104:N113)</f>
        <v>0.0322051092573987</v>
      </c>
      <c r="P103" s="4">
        <v>551.171591498186</v>
      </c>
      <c r="Q103" s="10">
        <f>AVERAGE(Q104:Q113)</f>
        <v>0.0370507440243094</v>
      </c>
      <c r="R103" s="11">
        <f>STDEVP(Q104:Q113)</f>
        <v>0.0448498450718323</v>
      </c>
      <c r="S103" s="17">
        <v>1008.92958815715</v>
      </c>
      <c r="T103" s="10">
        <f>AVERAGE(T104:T113)</f>
        <v>0.41197077166161</v>
      </c>
      <c r="U103" s="11">
        <f>STDEVP(T104:T113)</f>
        <v>0.43822484192913</v>
      </c>
      <c r="V103" s="4">
        <v>10.428</v>
      </c>
      <c r="W103" s="10">
        <f>AVERAGE(W104:W113)</f>
        <v>0.0192799129017547</v>
      </c>
      <c r="X103" s="11">
        <f>STDEVP(W104:W113)</f>
        <v>0.0632935796965652</v>
      </c>
      <c r="Y103" s="18">
        <v>990.41</v>
      </c>
      <c r="Z103" s="10">
        <f>AVERAGE(Z104:Z113)</f>
        <v>0.0164505529892094</v>
      </c>
      <c r="AA103" s="11">
        <f>STDEVP(Z104:Z113)</f>
        <v>0.102692748830831</v>
      </c>
      <c r="AB103" s="19">
        <v>0.829247916987271</v>
      </c>
      <c r="AC103" s="10">
        <f>AVERAGE(AC104:AC113)</f>
        <v>0.009021096827981</v>
      </c>
      <c r="AD103" s="11">
        <f>STDEVP(AC104:AC113)</f>
        <v>0.0411258298356661</v>
      </c>
      <c r="AE103" s="4">
        <v>3608.82</v>
      </c>
      <c r="AF103" s="10">
        <f>AVERAGE(AF104:AF113)</f>
        <v>0.103396512532101</v>
      </c>
      <c r="AG103" s="11">
        <f>STDEVP(AF104:AF113)</f>
        <v>0.0422058688277183</v>
      </c>
    </row>
    <row r="104" spans="1:33">
      <c r="A104" s="8">
        <v>320000</v>
      </c>
      <c r="B104" s="8">
        <v>2012</v>
      </c>
      <c r="C104" s="1" t="s">
        <v>69</v>
      </c>
      <c r="D104" s="9">
        <v>10803107</v>
      </c>
      <c r="E104" s="2">
        <f t="shared" ref="E104:E113" si="170">D104/D103-1</f>
        <v>0.200486079255522</v>
      </c>
      <c r="F104" s="12">
        <f t="shared" ref="F104:F113" si="171">STANDARDIZE(E104,E$103,F$103)</f>
        <v>2.42952338060798</v>
      </c>
      <c r="G104" s="4">
        <v>342262</v>
      </c>
      <c r="H104" s="2">
        <f t="shared" ref="H104:H113" si="172">G104/G103-1</f>
        <v>0.190696023962678</v>
      </c>
      <c r="I104" s="12">
        <f t="shared" ref="I104:I113" si="173">STANDARDIZE(H104,H$103,I$103)</f>
        <v>1.78167713729589</v>
      </c>
      <c r="J104" s="15">
        <v>63.01</v>
      </c>
      <c r="K104" s="3">
        <f t="shared" ref="K104:K113" si="174">J104/J103-1</f>
        <v>0.016126431220771</v>
      </c>
      <c r="L104" s="12">
        <f t="shared" ref="L104:L113" si="175">STANDARDIZE(K104,K$103,L$103)</f>
        <v>-0.309789033250134</v>
      </c>
      <c r="M104" s="16">
        <v>0.079786413354798</v>
      </c>
      <c r="N104" s="2">
        <f t="shared" ref="N104:N113" si="176">M104/M103-1</f>
        <v>-0.0959149622216342</v>
      </c>
      <c r="O104" s="12">
        <f t="shared" ref="O104:O113" si="177">STANDARDIZE(N104,N$103,O$103)</f>
        <v>-1.08570356811128</v>
      </c>
      <c r="P104" s="4">
        <v>614.733298808907</v>
      </c>
      <c r="Q104" s="2">
        <f t="shared" ref="Q104:Q113" si="178">P104/P103-1</f>
        <v>0.115321087463794</v>
      </c>
      <c r="R104" s="12">
        <f t="shared" ref="R104:R113" si="179">STANDARDIZE(Q104,Q$103,R$103)</f>
        <v>1.74516418761593</v>
      </c>
      <c r="S104" s="17">
        <v>1196.62298387097</v>
      </c>
      <c r="T104" s="2">
        <f t="shared" ref="T104:T113" si="180">S104/S103-1</f>
        <v>0.186032204741512</v>
      </c>
      <c r="U104" s="12">
        <f t="shared" ref="U104:U113" si="181">STANDARDIZE(T104,T$103,U$103)</f>
        <v>-0.515576811952245</v>
      </c>
      <c r="V104" s="4">
        <v>10.597</v>
      </c>
      <c r="W104" s="2">
        <f t="shared" ref="W104:W113" si="182">V104/V103-1</f>
        <v>0.0162063674721902</v>
      </c>
      <c r="X104" s="12">
        <f t="shared" ref="X104:X113" si="183">STANDARDIZE(W104,W$103,X$103)</f>
        <v>-0.0485601453464841</v>
      </c>
      <c r="Y104" s="18">
        <v>1296.35</v>
      </c>
      <c r="Z104" s="2">
        <f t="shared" ref="Z104:Z113" si="184">Y104/Y103-1</f>
        <v>0.308902373764401</v>
      </c>
      <c r="AA104" s="12">
        <f t="shared" ref="AA104:AA113" si="185">STANDARDIZE(Z104,Z$103,AA$103)</f>
        <v>2.84783321222568</v>
      </c>
      <c r="AB104" s="19">
        <v>0.842058492466281</v>
      </c>
      <c r="AC104" s="2">
        <f t="shared" ref="AC104:AC113" si="186">AB104/AB103-1</f>
        <v>0.0154484264796853</v>
      </c>
      <c r="AD104" s="12">
        <f t="shared" ref="AD104:AD113" si="187">STANDARDIZE(AC104,AC$103,AD$103)</f>
        <v>0.156284497538096</v>
      </c>
      <c r="AE104" s="4">
        <v>4194.4</v>
      </c>
      <c r="AF104" s="2">
        <f t="shared" ref="AF104:AF113" si="188">AE104/AE103-1</f>
        <v>0.16226356537594</v>
      </c>
      <c r="AG104" s="12">
        <f t="shared" ref="AG104:AG113" si="189">STANDARDIZE(AF104,AF$103,AG$103)</f>
        <v>1.39475988716475</v>
      </c>
    </row>
    <row r="105" spans="1:33">
      <c r="A105" s="8">
        <v>320000</v>
      </c>
      <c r="B105" s="8">
        <v>2013</v>
      </c>
      <c r="C105" s="1" t="s">
        <v>69</v>
      </c>
      <c r="D105" s="9">
        <v>12395745</v>
      </c>
      <c r="E105" s="2">
        <f t="shared" si="170"/>
        <v>0.147424069760672</v>
      </c>
      <c r="F105" s="12">
        <f t="shared" si="171"/>
        <v>0.879184715120357</v>
      </c>
      <c r="G105" s="4">
        <v>393942</v>
      </c>
      <c r="H105" s="2">
        <f t="shared" si="172"/>
        <v>0.150995436244748</v>
      </c>
      <c r="I105" s="12">
        <f t="shared" si="173"/>
        <v>1.14052824548056</v>
      </c>
      <c r="J105" s="15">
        <v>64.39</v>
      </c>
      <c r="K105" s="3">
        <f t="shared" si="174"/>
        <v>0.0219012855102365</v>
      </c>
      <c r="L105" s="12">
        <f t="shared" si="175"/>
        <v>0.78180115401904</v>
      </c>
      <c r="M105" s="16">
        <v>0.0768232478123914</v>
      </c>
      <c r="N105" s="2">
        <f t="shared" si="176"/>
        <v>-0.0371387234720013</v>
      </c>
      <c r="O105" s="12">
        <f t="shared" si="177"/>
        <v>0.739355874471732</v>
      </c>
      <c r="P105" s="4">
        <v>603.003180372558</v>
      </c>
      <c r="Q105" s="2">
        <f t="shared" si="178"/>
        <v>-0.0190816382634177</v>
      </c>
      <c r="R105" s="12">
        <f t="shared" si="179"/>
        <v>-1.25156245685631</v>
      </c>
      <c r="S105" s="17">
        <v>1409.3766592333</v>
      </c>
      <c r="T105" s="2">
        <f t="shared" si="180"/>
        <v>0.177795076837059</v>
      </c>
      <c r="U105" s="12">
        <f t="shared" si="181"/>
        <v>-0.534373391051212</v>
      </c>
      <c r="V105" s="4">
        <v>10.76</v>
      </c>
      <c r="W105" s="2">
        <f t="shared" si="182"/>
        <v>0.015381711805228</v>
      </c>
      <c r="X105" s="12">
        <f t="shared" si="183"/>
        <v>-0.0615892024943918</v>
      </c>
      <c r="Y105" s="18">
        <v>1297.51</v>
      </c>
      <c r="Z105" s="2">
        <f t="shared" si="184"/>
        <v>0.000894820071740021</v>
      </c>
      <c r="AA105" s="12">
        <f t="shared" si="185"/>
        <v>-0.151478396425972</v>
      </c>
      <c r="AB105" s="19">
        <v>0.94408590866957</v>
      </c>
      <c r="AC105" s="2">
        <f t="shared" si="186"/>
        <v>0.121164286229646</v>
      </c>
      <c r="AD105" s="12">
        <f t="shared" si="187"/>
        <v>2.72683104145924</v>
      </c>
      <c r="AE105" s="4">
        <v>4707.1</v>
      </c>
      <c r="AF105" s="2">
        <f t="shared" si="188"/>
        <v>0.122234407781804</v>
      </c>
      <c r="AG105" s="12">
        <f t="shared" si="189"/>
        <v>0.446333549644425</v>
      </c>
    </row>
    <row r="106" spans="1:33">
      <c r="A106" s="8">
        <v>320000</v>
      </c>
      <c r="B106" s="8">
        <v>2014</v>
      </c>
      <c r="C106" s="1" t="s">
        <v>69</v>
      </c>
      <c r="D106" s="9">
        <v>13765378</v>
      </c>
      <c r="E106" s="2">
        <f t="shared" si="170"/>
        <v>0.110492189053583</v>
      </c>
      <c r="F106" s="12">
        <f t="shared" si="171"/>
        <v>-0.199872093968897</v>
      </c>
      <c r="G106" s="4">
        <v>422865</v>
      </c>
      <c r="H106" s="2">
        <f t="shared" si="172"/>
        <v>0.0734194373791066</v>
      </c>
      <c r="I106" s="12">
        <f t="shared" si="173"/>
        <v>-0.112293653720447</v>
      </c>
      <c r="J106" s="15">
        <v>65.7</v>
      </c>
      <c r="K106" s="3">
        <f t="shared" si="174"/>
        <v>0.020344774033235</v>
      </c>
      <c r="L106" s="12">
        <f t="shared" si="175"/>
        <v>0.487582015405251</v>
      </c>
      <c r="M106" s="16">
        <v>0.0726568398638014</v>
      </c>
      <c r="N106" s="2">
        <f t="shared" si="176"/>
        <v>-0.0542336866408545</v>
      </c>
      <c r="O106" s="12">
        <f t="shared" si="177"/>
        <v>0.208540623008927</v>
      </c>
      <c r="P106" s="4">
        <v>593.252100840336</v>
      </c>
      <c r="Q106" s="2">
        <f t="shared" si="178"/>
        <v>-0.0161708592087315</v>
      </c>
      <c r="R106" s="12">
        <f t="shared" si="179"/>
        <v>-1.18666191929538</v>
      </c>
      <c r="S106" s="17">
        <v>1560.67204598209</v>
      </c>
      <c r="T106" s="2">
        <f t="shared" si="180"/>
        <v>0.107349150248518</v>
      </c>
      <c r="U106" s="12">
        <f t="shared" si="181"/>
        <v>-0.695126319338955</v>
      </c>
      <c r="V106" s="4">
        <v>10.733</v>
      </c>
      <c r="W106" s="2">
        <f t="shared" si="182"/>
        <v>-0.00250929368029729</v>
      </c>
      <c r="X106" s="12">
        <f t="shared" si="183"/>
        <v>-0.344256189751176</v>
      </c>
      <c r="Y106" s="18">
        <v>1350.63</v>
      </c>
      <c r="Z106" s="2">
        <f t="shared" si="184"/>
        <v>0.0409399542200062</v>
      </c>
      <c r="AA106" s="12">
        <f t="shared" si="185"/>
        <v>0.238472545623829</v>
      </c>
      <c r="AB106" s="19">
        <v>0.959616869568075</v>
      </c>
      <c r="AC106" s="2">
        <f t="shared" si="186"/>
        <v>0.0164507919839538</v>
      </c>
      <c r="AD106" s="12">
        <f t="shared" si="187"/>
        <v>0.180657635010916</v>
      </c>
      <c r="AE106" s="4">
        <v>5226.59</v>
      </c>
      <c r="AF106" s="2">
        <f t="shared" si="188"/>
        <v>0.110363068556011</v>
      </c>
      <c r="AG106" s="12">
        <f t="shared" si="189"/>
        <v>0.165061310604611</v>
      </c>
    </row>
    <row r="107" spans="1:33">
      <c r="A107" s="8">
        <v>320000</v>
      </c>
      <c r="B107" s="8">
        <v>2015</v>
      </c>
      <c r="C107" s="1" t="s">
        <v>69</v>
      </c>
      <c r="D107" s="9">
        <v>15065065</v>
      </c>
      <c r="E107" s="2">
        <f t="shared" si="170"/>
        <v>0.0944170948302328</v>
      </c>
      <c r="F107" s="12">
        <f t="shared" si="171"/>
        <v>-0.669545978600714</v>
      </c>
      <c r="G107" s="4">
        <v>441304</v>
      </c>
      <c r="H107" s="2">
        <f t="shared" si="172"/>
        <v>0.0436049330164474</v>
      </c>
      <c r="I107" s="12">
        <f t="shared" si="173"/>
        <v>-0.593786183955939</v>
      </c>
      <c r="J107" s="15">
        <v>67.49</v>
      </c>
      <c r="K107" s="3">
        <f t="shared" si="174"/>
        <v>0.0272450532724504</v>
      </c>
      <c r="L107" s="12">
        <f t="shared" si="175"/>
        <v>1.79190533325677</v>
      </c>
      <c r="M107" s="16">
        <v>0.0644652076463148</v>
      </c>
      <c r="N107" s="2">
        <f t="shared" si="176"/>
        <v>-0.112744130254525</v>
      </c>
      <c r="O107" s="12">
        <f t="shared" si="177"/>
        <v>-1.60826562180232</v>
      </c>
      <c r="P107" s="4">
        <v>616.702928870293</v>
      </c>
      <c r="Q107" s="2">
        <f t="shared" si="178"/>
        <v>0.0395292793683144</v>
      </c>
      <c r="R107" s="12">
        <f t="shared" si="179"/>
        <v>0.0552629633399021</v>
      </c>
      <c r="S107" s="17">
        <v>1764.96227996647</v>
      </c>
      <c r="T107" s="2">
        <f t="shared" si="180"/>
        <v>0.130898887123865</v>
      </c>
      <c r="U107" s="12">
        <f t="shared" si="181"/>
        <v>-0.641387383016501</v>
      </c>
      <c r="V107" s="4">
        <v>10.578</v>
      </c>
      <c r="W107" s="2">
        <f t="shared" si="182"/>
        <v>-0.0144414422808162</v>
      </c>
      <c r="X107" s="12">
        <f t="shared" si="183"/>
        <v>-0.532776868431742</v>
      </c>
      <c r="Y107" s="18">
        <v>1280.55</v>
      </c>
      <c r="Z107" s="2">
        <f t="shared" si="184"/>
        <v>-0.0518868972257392</v>
      </c>
      <c r="AA107" s="12">
        <f t="shared" si="185"/>
        <v>-0.665455458082272</v>
      </c>
      <c r="AB107" s="19">
        <v>0.947655447459061</v>
      </c>
      <c r="AC107" s="2">
        <f t="shared" si="186"/>
        <v>-0.0124647893220112</v>
      </c>
      <c r="AD107" s="12">
        <f t="shared" si="187"/>
        <v>-0.522442616619463</v>
      </c>
      <c r="AE107" s="4">
        <v>6165.57</v>
      </c>
      <c r="AF107" s="2">
        <f t="shared" si="188"/>
        <v>0.179654420951328</v>
      </c>
      <c r="AG107" s="12">
        <f t="shared" si="189"/>
        <v>1.80680816524608</v>
      </c>
    </row>
    <row r="108" spans="1:33">
      <c r="A108" s="8">
        <v>320000</v>
      </c>
      <c r="B108" s="8">
        <v>2016</v>
      </c>
      <c r="C108" s="1" t="s">
        <v>69</v>
      </c>
      <c r="D108" s="9">
        <v>16575418</v>
      </c>
      <c r="E108" s="2">
        <f t="shared" si="170"/>
        <v>0.100255325815056</v>
      </c>
      <c r="F108" s="12">
        <f t="shared" si="171"/>
        <v>-0.498967530479601</v>
      </c>
      <c r="G108" s="4">
        <v>451885</v>
      </c>
      <c r="H108" s="2">
        <f t="shared" si="172"/>
        <v>0.0239766691441727</v>
      </c>
      <c r="I108" s="12">
        <f t="shared" si="173"/>
        <v>-0.910774932822348</v>
      </c>
      <c r="J108" s="15">
        <v>68.93</v>
      </c>
      <c r="K108" s="3">
        <f t="shared" si="174"/>
        <v>0.0213364942954513</v>
      </c>
      <c r="L108" s="12">
        <f t="shared" si="175"/>
        <v>0.675041655508399</v>
      </c>
      <c r="M108" s="16">
        <v>0.0635894565759476</v>
      </c>
      <c r="N108" s="2">
        <f t="shared" si="176"/>
        <v>-0.0135848638721836</v>
      </c>
      <c r="O108" s="12">
        <f t="shared" si="177"/>
        <v>1.47072614903171</v>
      </c>
      <c r="P108" s="4">
        <v>627.042253521127</v>
      </c>
      <c r="Q108" s="2">
        <f t="shared" si="178"/>
        <v>0.016765486536239</v>
      </c>
      <c r="R108" s="12">
        <f t="shared" si="179"/>
        <v>-0.452292699240793</v>
      </c>
      <c r="S108" s="17">
        <v>2695.84775086505</v>
      </c>
      <c r="T108" s="2">
        <f t="shared" si="180"/>
        <v>0.527425136199661</v>
      </c>
      <c r="U108" s="12">
        <f t="shared" si="181"/>
        <v>0.263459196036912</v>
      </c>
      <c r="V108" s="4">
        <v>9.639</v>
      </c>
      <c r="W108" s="2">
        <f t="shared" si="182"/>
        <v>-0.0887691435053886</v>
      </c>
      <c r="X108" s="12">
        <f t="shared" si="183"/>
        <v>-1.70710926645545</v>
      </c>
      <c r="Y108" s="18">
        <v>1172.75</v>
      </c>
      <c r="Z108" s="2">
        <f t="shared" si="184"/>
        <v>-0.0841825777986022</v>
      </c>
      <c r="AA108" s="12">
        <f t="shared" si="185"/>
        <v>-0.979943880493329</v>
      </c>
      <c r="AB108" s="19">
        <v>0.936010283063682</v>
      </c>
      <c r="AC108" s="2">
        <f t="shared" si="186"/>
        <v>-0.0122883949294051</v>
      </c>
      <c r="AD108" s="12">
        <f t="shared" si="187"/>
        <v>-0.51815347781519</v>
      </c>
      <c r="AE108" s="4">
        <v>6387.93</v>
      </c>
      <c r="AF108" s="2">
        <f t="shared" si="188"/>
        <v>0.036064792063021</v>
      </c>
      <c r="AG108" s="12">
        <f t="shared" si="189"/>
        <v>-1.59531653628372</v>
      </c>
    </row>
    <row r="109" spans="1:33">
      <c r="A109" s="8">
        <v>320000</v>
      </c>
      <c r="B109" s="8">
        <v>2017</v>
      </c>
      <c r="C109" s="1" t="s">
        <v>69</v>
      </c>
      <c r="D109" s="9">
        <v>18338832</v>
      </c>
      <c r="E109" s="2">
        <f t="shared" si="170"/>
        <v>0.106387301967287</v>
      </c>
      <c r="F109" s="12">
        <f t="shared" si="171"/>
        <v>-0.319806586234275</v>
      </c>
      <c r="G109" s="4">
        <v>455468</v>
      </c>
      <c r="H109" s="2">
        <f t="shared" si="172"/>
        <v>0.00792900848667255</v>
      </c>
      <c r="I109" s="12">
        <f t="shared" si="173"/>
        <v>-1.16993834672158</v>
      </c>
      <c r="J109" s="15">
        <v>70.18</v>
      </c>
      <c r="K109" s="3">
        <f t="shared" si="174"/>
        <v>0.0181343391846802</v>
      </c>
      <c r="L109" s="12">
        <f t="shared" si="175"/>
        <v>0.0697551977343982</v>
      </c>
      <c r="M109" s="16">
        <v>0.06117537902795</v>
      </c>
      <c r="N109" s="2">
        <f t="shared" si="176"/>
        <v>-0.0379634876280835</v>
      </c>
      <c r="O109" s="12">
        <f t="shared" si="177"/>
        <v>0.713746144366788</v>
      </c>
      <c r="P109" s="4">
        <v>656.133546581367</v>
      </c>
      <c r="Q109" s="2">
        <f t="shared" si="178"/>
        <v>0.0463944700646235</v>
      </c>
      <c r="R109" s="12">
        <f t="shared" si="179"/>
        <v>0.20833351877468</v>
      </c>
      <c r="S109" s="17">
        <v>4282.33298538622</v>
      </c>
      <c r="T109" s="2">
        <f t="shared" si="180"/>
        <v>0.588492148346321</v>
      </c>
      <c r="U109" s="12">
        <f t="shared" si="181"/>
        <v>0.402810064138852</v>
      </c>
      <c r="V109" s="4">
        <v>9.656</v>
      </c>
      <c r="W109" s="2">
        <f t="shared" si="182"/>
        <v>0.00176366843033526</v>
      </c>
      <c r="X109" s="12">
        <f t="shared" si="183"/>
        <v>-0.276745991542804</v>
      </c>
      <c r="Y109" s="18">
        <v>1132.79</v>
      </c>
      <c r="Z109" s="2">
        <f t="shared" si="184"/>
        <v>-0.0340737582604989</v>
      </c>
      <c r="AA109" s="12">
        <f t="shared" si="185"/>
        <v>-0.491994924908851</v>
      </c>
      <c r="AB109" s="19">
        <v>0.922930481556723</v>
      </c>
      <c r="AC109" s="2">
        <f t="shared" si="186"/>
        <v>-0.0139739933883495</v>
      </c>
      <c r="AD109" s="12">
        <f t="shared" si="187"/>
        <v>-0.559139847346938</v>
      </c>
      <c r="AE109" s="4">
        <v>6944.58</v>
      </c>
      <c r="AF109" s="2">
        <f t="shared" si="188"/>
        <v>0.0871409048001464</v>
      </c>
      <c r="AG109" s="12">
        <f t="shared" si="189"/>
        <v>-0.385150411150389</v>
      </c>
    </row>
    <row r="110" spans="1:33">
      <c r="A110" s="8">
        <v>320000</v>
      </c>
      <c r="B110" s="8">
        <v>2018</v>
      </c>
      <c r="C110" s="1" t="s">
        <v>69</v>
      </c>
      <c r="D110" s="9">
        <v>20245195</v>
      </c>
      <c r="E110" s="2">
        <f t="shared" si="170"/>
        <v>0.103952258246327</v>
      </c>
      <c r="F110" s="12">
        <f t="shared" si="171"/>
        <v>-0.390952448758075</v>
      </c>
      <c r="G110" s="4">
        <v>455530</v>
      </c>
      <c r="H110" s="2">
        <f t="shared" si="172"/>
        <v>0.000136123723291304</v>
      </c>
      <c r="I110" s="12">
        <f t="shared" si="173"/>
        <v>-1.29579037353754</v>
      </c>
      <c r="J110" s="15">
        <v>71.19</v>
      </c>
      <c r="K110" s="3">
        <f t="shared" si="174"/>
        <v>0.0143915645483041</v>
      </c>
      <c r="L110" s="12">
        <f t="shared" si="175"/>
        <v>-0.63772171188755</v>
      </c>
      <c r="M110" s="16">
        <v>0.0587428360014665</v>
      </c>
      <c r="N110" s="2">
        <f t="shared" si="176"/>
        <v>-0.039763432039745</v>
      </c>
      <c r="O110" s="12">
        <f t="shared" si="177"/>
        <v>0.657856117809962</v>
      </c>
      <c r="P110" s="4">
        <v>675.293887147335</v>
      </c>
      <c r="Q110" s="2">
        <f t="shared" si="178"/>
        <v>0.029201891392078</v>
      </c>
      <c r="R110" s="12">
        <f t="shared" si="179"/>
        <v>-0.175002892867536</v>
      </c>
      <c r="S110" s="17">
        <v>5439.86742424242</v>
      </c>
      <c r="T110" s="2">
        <f t="shared" si="180"/>
        <v>0.27030463133212</v>
      </c>
      <c r="U110" s="12">
        <f t="shared" si="181"/>
        <v>-0.323272728460245</v>
      </c>
      <c r="V110" s="4">
        <v>9.746</v>
      </c>
      <c r="W110" s="2">
        <f t="shared" si="182"/>
        <v>0.00932062966031477</v>
      </c>
      <c r="X110" s="12">
        <f t="shared" si="183"/>
        <v>-0.157350607900289</v>
      </c>
      <c r="Y110" s="18">
        <v>1120.88</v>
      </c>
      <c r="Z110" s="2">
        <f t="shared" si="184"/>
        <v>-0.0105138639995055</v>
      </c>
      <c r="AA110" s="12">
        <f t="shared" si="185"/>
        <v>-0.262573719135069</v>
      </c>
      <c r="AB110" s="19">
        <v>0.933095597959569</v>
      </c>
      <c r="AC110" s="2">
        <f t="shared" si="186"/>
        <v>0.0110139567453664</v>
      </c>
      <c r="AD110" s="12">
        <f t="shared" si="187"/>
        <v>0.0484576220187807</v>
      </c>
      <c r="AE110" s="4">
        <v>7665.63</v>
      </c>
      <c r="AF110" s="2">
        <f t="shared" si="188"/>
        <v>0.103829173254538</v>
      </c>
      <c r="AG110" s="12">
        <f t="shared" si="189"/>
        <v>0.0102511981023917</v>
      </c>
    </row>
    <row r="111" spans="1:33">
      <c r="A111" s="8">
        <v>320000</v>
      </c>
      <c r="B111" s="8">
        <v>2019</v>
      </c>
      <c r="C111" s="1" t="s">
        <v>69</v>
      </c>
      <c r="D111" s="9">
        <v>22061581</v>
      </c>
      <c r="E111" s="2">
        <f t="shared" si="170"/>
        <v>0.0897193630389828</v>
      </c>
      <c r="F111" s="12">
        <f t="shared" si="171"/>
        <v>-0.806801904363801</v>
      </c>
      <c r="G111" s="4">
        <v>508375</v>
      </c>
      <c r="H111" s="2">
        <f t="shared" si="172"/>
        <v>0.116007727262749</v>
      </c>
      <c r="I111" s="12">
        <f t="shared" si="173"/>
        <v>0.575490493386154</v>
      </c>
      <c r="J111" s="15">
        <v>72.47</v>
      </c>
      <c r="K111" s="3">
        <f t="shared" si="174"/>
        <v>0.0179800533782835</v>
      </c>
      <c r="L111" s="12">
        <f t="shared" si="175"/>
        <v>0.0405913671240267</v>
      </c>
      <c r="M111" s="16">
        <v>0.0541090270261374</v>
      </c>
      <c r="N111" s="2">
        <f t="shared" si="176"/>
        <v>-0.0788829632810616</v>
      </c>
      <c r="O111" s="12">
        <f t="shared" si="177"/>
        <v>-0.556843417243763</v>
      </c>
      <c r="P111" s="4">
        <v>726.971405557793</v>
      </c>
      <c r="Q111" s="2">
        <f t="shared" si="178"/>
        <v>0.0765259680178076</v>
      </c>
      <c r="R111" s="12">
        <f t="shared" si="179"/>
        <v>0.88016411049523</v>
      </c>
      <c r="S111" s="17">
        <v>6342.48067463106</v>
      </c>
      <c r="T111" s="2">
        <f t="shared" si="180"/>
        <v>0.165925597077275</v>
      </c>
      <c r="U111" s="12">
        <f t="shared" si="181"/>
        <v>-0.561458755969213</v>
      </c>
      <c r="V111" s="4">
        <v>11.494</v>
      </c>
      <c r="W111" s="2">
        <f t="shared" si="182"/>
        <v>0.179355633080238</v>
      </c>
      <c r="X111" s="12">
        <f t="shared" si="183"/>
        <v>2.52909885877683</v>
      </c>
      <c r="Y111" s="18">
        <v>1116.67</v>
      </c>
      <c r="Z111" s="2">
        <f t="shared" si="184"/>
        <v>-0.00375597744629219</v>
      </c>
      <c r="AA111" s="12">
        <f t="shared" si="185"/>
        <v>-0.19676686684849</v>
      </c>
      <c r="AB111" s="19">
        <v>0.894734115843236</v>
      </c>
      <c r="AC111" s="2">
        <f t="shared" si="186"/>
        <v>-0.0411120599006354</v>
      </c>
      <c r="AD111" s="12">
        <f t="shared" si="187"/>
        <v>-1.21901872689116</v>
      </c>
      <c r="AE111" s="4">
        <v>8295.87</v>
      </c>
      <c r="AF111" s="2">
        <f t="shared" si="188"/>
        <v>0.0822163344695741</v>
      </c>
      <c r="AG111" s="12">
        <f t="shared" si="189"/>
        <v>-0.501830163690826</v>
      </c>
    </row>
    <row r="112" spans="1:33">
      <c r="A112" s="8">
        <v>320000</v>
      </c>
      <c r="B112" s="8">
        <v>2020</v>
      </c>
      <c r="C112" s="1" t="s">
        <v>69</v>
      </c>
      <c r="D112" s="9">
        <v>23816885</v>
      </c>
      <c r="E112" s="2">
        <f t="shared" si="170"/>
        <v>0.0795638354295642</v>
      </c>
      <c r="F112" s="12">
        <f t="shared" si="171"/>
        <v>-1.10352091804603</v>
      </c>
      <c r="G112" s="4">
        <v>538781</v>
      </c>
      <c r="H112" s="2">
        <f t="shared" si="172"/>
        <v>0.0598101794934842</v>
      </c>
      <c r="I112" s="12">
        <f t="shared" si="173"/>
        <v>-0.332077820992487</v>
      </c>
      <c r="J112" s="15">
        <v>73.44</v>
      </c>
      <c r="K112" s="3">
        <f t="shared" si="174"/>
        <v>0.0133848489029944</v>
      </c>
      <c r="L112" s="12">
        <f t="shared" si="175"/>
        <v>-0.828015850008936</v>
      </c>
      <c r="M112" s="16">
        <v>0.0485623919840437</v>
      </c>
      <c r="N112" s="2">
        <f t="shared" si="176"/>
        <v>-0.10250849713883</v>
      </c>
      <c r="O112" s="12">
        <f t="shared" si="177"/>
        <v>-1.29043924730109</v>
      </c>
      <c r="P112" s="4">
        <v>796.099620092866</v>
      </c>
      <c r="Q112" s="2">
        <f t="shared" si="178"/>
        <v>0.0950906927103028</v>
      </c>
      <c r="R112" s="12">
        <f t="shared" si="179"/>
        <v>1.29409474197816</v>
      </c>
      <c r="S112" s="17">
        <v>16749.2007104796</v>
      </c>
      <c r="T112" s="2">
        <f t="shared" si="180"/>
        <v>1.64079649110699</v>
      </c>
      <c r="U112" s="12">
        <f t="shared" si="181"/>
        <v>2.80409872255509</v>
      </c>
      <c r="V112" s="4">
        <v>11.934</v>
      </c>
      <c r="W112" s="2">
        <f t="shared" si="182"/>
        <v>0.0382808421785279</v>
      </c>
      <c r="X112" s="12">
        <f t="shared" si="183"/>
        <v>0.300203106979654</v>
      </c>
      <c r="Y112" s="18">
        <v>1115.17</v>
      </c>
      <c r="Z112" s="2">
        <f t="shared" si="184"/>
        <v>-0.00134327957229974</v>
      </c>
      <c r="AA112" s="12">
        <f t="shared" si="185"/>
        <v>-0.173272531547689</v>
      </c>
      <c r="AB112" s="19">
        <v>0.888323795369664</v>
      </c>
      <c r="AC112" s="2">
        <f t="shared" si="186"/>
        <v>-0.00716449765361937</v>
      </c>
      <c r="AD112" s="12">
        <f t="shared" si="187"/>
        <v>-0.393562745026083</v>
      </c>
      <c r="AE112" s="4">
        <v>9128.86</v>
      </c>
      <c r="AF112" s="2">
        <f t="shared" si="188"/>
        <v>0.100410204113613</v>
      </c>
      <c r="AG112" s="12">
        <f t="shared" si="189"/>
        <v>-0.0707557622063989</v>
      </c>
    </row>
    <row r="113" spans="1:33">
      <c r="A113" s="8">
        <v>320000</v>
      </c>
      <c r="B113" s="8">
        <v>2021</v>
      </c>
      <c r="C113" s="1" t="s">
        <v>69</v>
      </c>
      <c r="D113" s="9">
        <v>27166319</v>
      </c>
      <c r="E113" s="2">
        <f t="shared" si="170"/>
        <v>0.140632748573124</v>
      </c>
      <c r="F113" s="12">
        <f t="shared" si="171"/>
        <v>0.680759364723047</v>
      </c>
      <c r="G113" s="4">
        <v>612676</v>
      </c>
      <c r="H113" s="2">
        <f t="shared" si="172"/>
        <v>0.137152200987043</v>
      </c>
      <c r="I113" s="12">
        <f t="shared" si="173"/>
        <v>0.916965435587747</v>
      </c>
      <c r="J113" s="15">
        <v>73.94</v>
      </c>
      <c r="K113" s="3">
        <f t="shared" si="174"/>
        <v>0.00680827886710245</v>
      </c>
      <c r="L113" s="12">
        <f t="shared" si="175"/>
        <v>-2.07115012790127</v>
      </c>
      <c r="M113" s="16">
        <v>0.0467770997922926</v>
      </c>
      <c r="N113" s="2">
        <f t="shared" si="176"/>
        <v>-0.036762855345711</v>
      </c>
      <c r="O113" s="12">
        <f t="shared" si="177"/>
        <v>0.751026945769338</v>
      </c>
      <c r="P113" s="4">
        <v>785.695443645084</v>
      </c>
      <c r="Q113" s="2">
        <f t="shared" si="178"/>
        <v>-0.0130689378379157</v>
      </c>
      <c r="R113" s="12">
        <f t="shared" si="179"/>
        <v>-1.11749955394389</v>
      </c>
      <c r="S113" s="17">
        <v>22187.4717832957</v>
      </c>
      <c r="T113" s="2">
        <f t="shared" si="180"/>
        <v>0.324688393602776</v>
      </c>
      <c r="U113" s="12">
        <f t="shared" si="181"/>
        <v>-0.199172592942481</v>
      </c>
      <c r="V113" s="4">
        <v>12.39</v>
      </c>
      <c r="W113" s="2">
        <f t="shared" si="182"/>
        <v>0.0382101558572148</v>
      </c>
      <c r="X113" s="12">
        <f t="shared" si="183"/>
        <v>0.299086306165859</v>
      </c>
      <c r="Y113" s="18">
        <v>1114.64</v>
      </c>
      <c r="Z113" s="2">
        <f t="shared" si="184"/>
        <v>-0.000475263861115294</v>
      </c>
      <c r="AA113" s="12">
        <f t="shared" si="185"/>
        <v>-0.164819980407839</v>
      </c>
      <c r="AB113" s="19">
        <v>0.899993920075044</v>
      </c>
      <c r="AC113" s="2">
        <f t="shared" si="186"/>
        <v>0.013137242035179</v>
      </c>
      <c r="AD113" s="12">
        <f t="shared" si="187"/>
        <v>0.100086617671804</v>
      </c>
      <c r="AE113" s="4">
        <v>9583.37</v>
      </c>
      <c r="AF113" s="2">
        <f t="shared" si="188"/>
        <v>0.0497882539550394</v>
      </c>
      <c r="AG113" s="12">
        <f t="shared" si="189"/>
        <v>-1.27016123743093</v>
      </c>
    </row>
    <row r="114" spans="1:33">
      <c r="A114" s="8">
        <v>330000</v>
      </c>
      <c r="B114" s="8">
        <v>2011</v>
      </c>
      <c r="C114" s="1" t="s">
        <v>70</v>
      </c>
      <c r="D114" s="9">
        <v>4799069</v>
      </c>
      <c r="E114" s="10">
        <f>AVERAGE(E115:E124)</f>
        <v>0.128005670608646</v>
      </c>
      <c r="F114" s="11">
        <f>STDEVP(E115:E124)</f>
        <v>0.0383043644115732</v>
      </c>
      <c r="G114" s="4">
        <v>203904</v>
      </c>
      <c r="H114" s="10">
        <f>AVERAGE(H115:H124)</f>
        <v>0.0913871437834919</v>
      </c>
      <c r="I114" s="11">
        <f>STDEVP(H115:H124)</f>
        <v>0.0574201533454787</v>
      </c>
      <c r="J114" s="15">
        <v>62.29</v>
      </c>
      <c r="K114" s="10">
        <f>AVERAGE(K115:K124)</f>
        <v>0.0155870196097916</v>
      </c>
      <c r="L114" s="11">
        <f>STDEVP(K115:K124)</f>
        <v>0.00512340460399852</v>
      </c>
      <c r="M114" s="16">
        <v>0.0596871318335949</v>
      </c>
      <c r="N114" s="10">
        <f>AVERAGE(N115:N124)</f>
        <v>-0.171358737870456</v>
      </c>
      <c r="O114" s="11">
        <f>STDEVP(N115:N124)</f>
        <v>0.100123220065477</v>
      </c>
      <c r="P114" s="4">
        <v>892.47572815534</v>
      </c>
      <c r="Q114" s="10">
        <f>AVERAGE(Q115:Q124)</f>
        <v>0.0901188495785615</v>
      </c>
      <c r="R114" s="11">
        <f>STDEVP(Q115:Q124)</f>
        <v>0.0376053397656386</v>
      </c>
      <c r="S114" s="17">
        <v>833.157099697885</v>
      </c>
      <c r="T114" s="10">
        <f>AVERAGE(T115:T124)</f>
        <v>0.501174813048408</v>
      </c>
      <c r="U114" s="11">
        <f>STDEVP(T115:T124)</f>
        <v>0.903861356800927</v>
      </c>
      <c r="V114" s="4">
        <v>9.666</v>
      </c>
      <c r="W114" s="10">
        <f>AVERAGE(W115:W124)</f>
        <v>0.0171948031670066</v>
      </c>
      <c r="X114" s="11">
        <f>STDEVP(W115:W124)</f>
        <v>0.0109910531388449</v>
      </c>
      <c r="Y114" s="18">
        <v>973.43</v>
      </c>
      <c r="Z114" s="10">
        <f>AVERAGE(Z115:Z124)</f>
        <v>-0.0185727367579642</v>
      </c>
      <c r="AA114" s="11">
        <f>STDEVP(Z115:Z124)</f>
        <v>0.0858816059897445</v>
      </c>
      <c r="AB114" s="19">
        <v>0.783025552455604</v>
      </c>
      <c r="AC114" s="10">
        <f>AVERAGE(AC115:AC124)</f>
        <v>0.00225108195162178</v>
      </c>
      <c r="AD114" s="11">
        <f>STDEVP(AC115:AC124)</f>
        <v>0.020928931480396</v>
      </c>
      <c r="AE114" s="4">
        <v>2258.62</v>
      </c>
      <c r="AF114" s="10">
        <f>AVERAGE(AF115:AF124)</f>
        <v>0.124744844544374</v>
      </c>
      <c r="AG114" s="11">
        <f>STDEVP(AF115:AF124)</f>
        <v>0.0738003469183522</v>
      </c>
    </row>
    <row r="115" spans="1:33">
      <c r="A115" s="8">
        <v>330000</v>
      </c>
      <c r="B115" s="8">
        <v>2012</v>
      </c>
      <c r="C115" s="1" t="s">
        <v>70</v>
      </c>
      <c r="D115" s="9">
        <v>5886071</v>
      </c>
      <c r="E115" s="2">
        <f t="shared" ref="E115:E124" si="190">D115/D114-1</f>
        <v>0.226502682082712</v>
      </c>
      <c r="F115" s="12">
        <f t="shared" ref="F115:F124" si="191">STANDARDIZE(E115,E$114,F$114)</f>
        <v>2.57143051417676</v>
      </c>
      <c r="G115" s="4">
        <v>228618</v>
      </c>
      <c r="H115" s="2">
        <f t="shared" ref="H115:H124" si="192">G115/G114-1</f>
        <v>0.121204096045198</v>
      </c>
      <c r="I115" s="12">
        <f t="shared" ref="I115:I124" si="193">STANDARDIZE(H115,H$114,I$114)</f>
        <v>0.519276778700103</v>
      </c>
      <c r="J115" s="15">
        <v>62.91</v>
      </c>
      <c r="K115" s="3">
        <f t="shared" ref="K115:K124" si="194">J115/J114-1</f>
        <v>0.00995344357039651</v>
      </c>
      <c r="L115" s="12">
        <f t="shared" ref="L115:L124" si="195">STANDARDIZE(K115,K$114,L$114)</f>
        <v>-1.0995766438197</v>
      </c>
      <c r="M115" s="16">
        <v>0.0519734450685295</v>
      </c>
      <c r="N115" s="2">
        <f t="shared" ref="N115:N124" si="196">M115/M114-1</f>
        <v>-0.129235339814464</v>
      </c>
      <c r="O115" s="12">
        <f t="shared" ref="O115:O124" si="197">STANDARDIZE(N115,N$114,O$114)</f>
        <v>0.420715574553487</v>
      </c>
      <c r="P115" s="4">
        <v>949.192751235585</v>
      </c>
      <c r="Q115" s="2">
        <f t="shared" ref="Q115:Q124" si="198">P115/P114-1</f>
        <v>0.0635502135138997</v>
      </c>
      <c r="R115" s="12">
        <f t="shared" ref="R115:R124" si="199">STANDARDIZE(Q115,Q$114,R$114)</f>
        <v>-0.706512325915442</v>
      </c>
      <c r="S115" s="17">
        <v>920.67753275807</v>
      </c>
      <c r="T115" s="2">
        <f t="shared" ref="T115:T124" si="200">S115/S114-1</f>
        <v>0.105046734993822</v>
      </c>
      <c r="U115" s="12">
        <f t="shared" ref="U115:U124" si="201">STANDARDIZE(T115,T$114,U$114)</f>
        <v>-0.438261991260051</v>
      </c>
      <c r="V115" s="4">
        <v>9.86</v>
      </c>
      <c r="W115" s="2">
        <f t="shared" ref="W115:W124" si="202">V115/V114-1</f>
        <v>0.0200703496792882</v>
      </c>
      <c r="X115" s="12">
        <f t="shared" ref="X115:X124" si="203">STANDARDIZE(W115,W$114,X$114)</f>
        <v>0.261626113162785</v>
      </c>
      <c r="Y115" s="18">
        <v>1161.61</v>
      </c>
      <c r="Z115" s="2">
        <f t="shared" ref="Z115:Z124" si="204">Y115/Y114-1</f>
        <v>0.19331641720514</v>
      </c>
      <c r="AA115" s="12">
        <f t="shared" ref="AA115:AA124" si="205">STANDARDIZE(Z115,Z$114,AA$114)</f>
        <v>2.46722393603593</v>
      </c>
      <c r="AB115" s="19">
        <v>0.806103950435285</v>
      </c>
      <c r="AC115" s="2">
        <f t="shared" ref="AC115:AC124" si="206">AB115/AB114-1</f>
        <v>0.0294733650866259</v>
      </c>
      <c r="AD115" s="12">
        <f t="shared" ref="AD115:AD124" si="207">STANDARDIZE(AC115,AC$114,AD$114)</f>
        <v>1.30070104919131</v>
      </c>
      <c r="AE115" s="4">
        <v>2493.92</v>
      </c>
      <c r="AF115" s="2">
        <f t="shared" ref="AF115:AF124" si="208">AE115/AE114-1</f>
        <v>0.104178657764476</v>
      </c>
      <c r="AG115" s="12">
        <f t="shared" ref="AG115:AG124" si="209">STANDARDIZE(AF115,AF$114,AG$114)</f>
        <v>-0.278673307628913</v>
      </c>
    </row>
    <row r="116" spans="1:33">
      <c r="A116" s="8">
        <v>330000</v>
      </c>
      <c r="B116" s="8">
        <v>2013</v>
      </c>
      <c r="C116" s="1" t="s">
        <v>70</v>
      </c>
      <c r="D116" s="9">
        <v>6843562</v>
      </c>
      <c r="E116" s="2">
        <f t="shared" si="190"/>
        <v>0.162670650761773</v>
      </c>
      <c r="F116" s="12">
        <f t="shared" si="191"/>
        <v>0.904987739273209</v>
      </c>
      <c r="G116" s="4">
        <v>263507</v>
      </c>
      <c r="H116" s="2">
        <f t="shared" si="192"/>
        <v>0.152608281062733</v>
      </c>
      <c r="I116" s="12">
        <f t="shared" si="193"/>
        <v>1.06619599064623</v>
      </c>
      <c r="J116" s="15">
        <v>63.94</v>
      </c>
      <c r="K116" s="3">
        <f t="shared" si="194"/>
        <v>0.0163725957717373</v>
      </c>
      <c r="L116" s="12">
        <f t="shared" si="195"/>
        <v>0.153330884961263</v>
      </c>
      <c r="M116" s="16">
        <v>0.0435129259414556</v>
      </c>
      <c r="N116" s="2">
        <f t="shared" si="196"/>
        <v>-0.162785420822466</v>
      </c>
      <c r="O116" s="12">
        <f t="shared" si="197"/>
        <v>0.0856276600211595</v>
      </c>
      <c r="P116" s="4">
        <v>1042.19387755102</v>
      </c>
      <c r="Q116" s="2">
        <f t="shared" si="198"/>
        <v>0.0979791788278761</v>
      </c>
      <c r="R116" s="12">
        <f t="shared" si="199"/>
        <v>0.209021625606928</v>
      </c>
      <c r="S116" s="17">
        <v>1032.70980788675</v>
      </c>
      <c r="T116" s="2">
        <f t="shared" si="200"/>
        <v>0.121684597638725</v>
      </c>
      <c r="U116" s="12">
        <f t="shared" si="201"/>
        <v>-0.419854452847534</v>
      </c>
      <c r="V116" s="4">
        <v>10.053</v>
      </c>
      <c r="W116" s="2">
        <f t="shared" si="202"/>
        <v>0.0195740365111563</v>
      </c>
      <c r="X116" s="12">
        <f t="shared" si="203"/>
        <v>0.216470006476537</v>
      </c>
      <c r="Y116" s="18">
        <v>1137.49</v>
      </c>
      <c r="Z116" s="2">
        <f t="shared" si="204"/>
        <v>-0.0207642840540284</v>
      </c>
      <c r="AA116" s="12">
        <f t="shared" si="205"/>
        <v>-0.0255182384028293</v>
      </c>
      <c r="AB116" s="19">
        <v>0.811281398596454</v>
      </c>
      <c r="AC116" s="2">
        <f t="shared" si="206"/>
        <v>0.00642280460029165</v>
      </c>
      <c r="AD116" s="12">
        <f t="shared" si="207"/>
        <v>0.199328028407828</v>
      </c>
      <c r="AE116" s="4">
        <v>2774.58</v>
      </c>
      <c r="AF116" s="2">
        <f t="shared" si="208"/>
        <v>0.112537691666132</v>
      </c>
      <c r="AG116" s="12">
        <f t="shared" si="209"/>
        <v>-0.165407798038506</v>
      </c>
    </row>
    <row r="117" spans="1:33">
      <c r="A117" s="8">
        <v>330000</v>
      </c>
      <c r="B117" s="8">
        <v>2014</v>
      </c>
      <c r="C117" s="1" t="s">
        <v>70</v>
      </c>
      <c r="D117" s="9">
        <v>7681473</v>
      </c>
      <c r="E117" s="2">
        <f t="shared" si="190"/>
        <v>0.122437847425069</v>
      </c>
      <c r="F117" s="12">
        <f t="shared" si="191"/>
        <v>-0.145357409504357</v>
      </c>
      <c r="G117" s="4">
        <v>290339</v>
      </c>
      <c r="H117" s="2">
        <f t="shared" si="192"/>
        <v>0.101826516942624</v>
      </c>
      <c r="I117" s="12">
        <f t="shared" si="193"/>
        <v>0.181806779517319</v>
      </c>
      <c r="J117" s="15">
        <v>64.96</v>
      </c>
      <c r="K117" s="3">
        <f t="shared" si="194"/>
        <v>0.0159524554269628</v>
      </c>
      <c r="L117" s="12">
        <f t="shared" si="195"/>
        <v>0.0713267534806842</v>
      </c>
      <c r="M117" s="16">
        <v>0.0382702988329044</v>
      </c>
      <c r="N117" s="2">
        <f t="shared" si="196"/>
        <v>-0.120484361718284</v>
      </c>
      <c r="O117" s="12">
        <f t="shared" si="197"/>
        <v>0.508117658610084</v>
      </c>
      <c r="P117" s="4">
        <v>1165.42190305206</v>
      </c>
      <c r="Q117" s="2">
        <f t="shared" si="198"/>
        <v>0.118239061037861</v>
      </c>
      <c r="R117" s="12">
        <f t="shared" si="199"/>
        <v>0.747771769502639</v>
      </c>
      <c r="S117" s="17">
        <v>1130.90592334495</v>
      </c>
      <c r="T117" s="2">
        <f t="shared" si="200"/>
        <v>0.0950858747619916</v>
      </c>
      <c r="U117" s="12">
        <f t="shared" si="201"/>
        <v>-0.449282332108658</v>
      </c>
      <c r="V117" s="4">
        <v>10.335</v>
      </c>
      <c r="W117" s="2">
        <f t="shared" si="202"/>
        <v>0.0280513279618024</v>
      </c>
      <c r="X117" s="12">
        <f t="shared" si="203"/>
        <v>0.987760195283415</v>
      </c>
      <c r="Y117" s="18">
        <v>1156.97</v>
      </c>
      <c r="Z117" s="2">
        <f t="shared" si="204"/>
        <v>0.0171254252784641</v>
      </c>
      <c r="AA117" s="12">
        <f t="shared" si="205"/>
        <v>0.415667145776142</v>
      </c>
      <c r="AB117" s="19">
        <v>0.833089716104723</v>
      </c>
      <c r="AC117" s="2">
        <f t="shared" si="206"/>
        <v>0.0268813232326024</v>
      </c>
      <c r="AD117" s="12">
        <f t="shared" si="207"/>
        <v>1.1768513506794</v>
      </c>
      <c r="AE117" s="4">
        <v>3104.03</v>
      </c>
      <c r="AF117" s="2">
        <f t="shared" si="208"/>
        <v>0.11873869198221</v>
      </c>
      <c r="AG117" s="12">
        <f t="shared" si="209"/>
        <v>-0.0813837984909377</v>
      </c>
    </row>
    <row r="118" spans="1:33">
      <c r="A118" s="8">
        <v>330000</v>
      </c>
      <c r="B118" s="8">
        <v>2015</v>
      </c>
      <c r="C118" s="1" t="s">
        <v>70</v>
      </c>
      <c r="D118" s="9">
        <v>8535689</v>
      </c>
      <c r="E118" s="2">
        <f t="shared" si="190"/>
        <v>0.111204712950238</v>
      </c>
      <c r="F118" s="12">
        <f t="shared" si="191"/>
        <v>-0.438617319892977</v>
      </c>
      <c r="G118" s="4">
        <v>316672</v>
      </c>
      <c r="H118" s="2">
        <f t="shared" si="192"/>
        <v>0.0906974261122344</v>
      </c>
      <c r="I118" s="12">
        <f t="shared" si="193"/>
        <v>-0.0120117699287161</v>
      </c>
      <c r="J118" s="15">
        <v>66.32</v>
      </c>
      <c r="K118" s="3">
        <f t="shared" si="194"/>
        <v>0.020935960591133</v>
      </c>
      <c r="L118" s="12">
        <f t="shared" si="195"/>
        <v>1.04402080155193</v>
      </c>
      <c r="M118" s="16">
        <v>0.0323639929161357</v>
      </c>
      <c r="N118" s="2">
        <f t="shared" si="196"/>
        <v>-0.154331324731924</v>
      </c>
      <c r="O118" s="12">
        <f t="shared" si="197"/>
        <v>0.170064577701327</v>
      </c>
      <c r="P118" s="4">
        <v>1245.71705426357</v>
      </c>
      <c r="Q118" s="2">
        <f t="shared" si="198"/>
        <v>0.0688979252931743</v>
      </c>
      <c r="R118" s="12">
        <f t="shared" si="199"/>
        <v>-0.564306144224165</v>
      </c>
      <c r="S118" s="17">
        <v>1195.22127184827</v>
      </c>
      <c r="T118" s="2">
        <f t="shared" si="200"/>
        <v>0.0568706443000055</v>
      </c>
      <c r="U118" s="12">
        <f t="shared" si="201"/>
        <v>-0.49156230145843</v>
      </c>
      <c r="V118" s="4">
        <v>10.492</v>
      </c>
      <c r="W118" s="2">
        <f t="shared" si="202"/>
        <v>0.0151910982099661</v>
      </c>
      <c r="X118" s="12">
        <f t="shared" si="203"/>
        <v>-0.182303272646271</v>
      </c>
      <c r="Y118" s="18">
        <v>1054.35</v>
      </c>
      <c r="Z118" s="2">
        <f t="shared" si="204"/>
        <v>-0.0886972004459926</v>
      </c>
      <c r="AA118" s="12">
        <f t="shared" si="205"/>
        <v>-0.816524829500769</v>
      </c>
      <c r="AB118" s="19">
        <v>0.830533389332213</v>
      </c>
      <c r="AC118" s="2">
        <f t="shared" si="206"/>
        <v>-0.0030684891712055</v>
      </c>
      <c r="AD118" s="12">
        <f t="shared" si="207"/>
        <v>-0.254173087040306</v>
      </c>
      <c r="AE118" s="4">
        <v>3840.95</v>
      </c>
      <c r="AF118" s="2">
        <f t="shared" si="208"/>
        <v>0.23740749928319</v>
      </c>
      <c r="AG118" s="12">
        <f t="shared" si="209"/>
        <v>1.5265870614871</v>
      </c>
    </row>
    <row r="119" spans="1:33">
      <c r="A119" s="8">
        <v>330000</v>
      </c>
      <c r="B119" s="8">
        <v>2016</v>
      </c>
      <c r="C119" s="1" t="s">
        <v>70</v>
      </c>
      <c r="D119" s="9">
        <v>9357877</v>
      </c>
      <c r="E119" s="2">
        <f t="shared" si="190"/>
        <v>0.0963235656781778</v>
      </c>
      <c r="F119" s="12">
        <f t="shared" si="191"/>
        <v>-0.827114753557847</v>
      </c>
      <c r="G119" s="4">
        <v>321845</v>
      </c>
      <c r="H119" s="2">
        <f t="shared" si="192"/>
        <v>0.0163355143492321</v>
      </c>
      <c r="I119" s="12">
        <f t="shared" si="193"/>
        <v>-1.30706076284224</v>
      </c>
      <c r="J119" s="15">
        <v>67.72</v>
      </c>
      <c r="K119" s="3">
        <f t="shared" si="194"/>
        <v>0.0211097708082026</v>
      </c>
      <c r="L119" s="12">
        <f t="shared" si="195"/>
        <v>1.07794555091371</v>
      </c>
      <c r="M119" s="16">
        <v>0.0260678302728234</v>
      </c>
      <c r="N119" s="2">
        <f t="shared" si="196"/>
        <v>-0.194542208052864</v>
      </c>
      <c r="O119" s="12">
        <f t="shared" si="197"/>
        <v>-0.231549386518396</v>
      </c>
      <c r="P119" s="4">
        <v>1376.61157024793</v>
      </c>
      <c r="Q119" s="2">
        <f t="shared" si="198"/>
        <v>0.105075639396894</v>
      </c>
      <c r="R119" s="12">
        <f t="shared" si="199"/>
        <v>0.39773047954214</v>
      </c>
      <c r="S119" s="17">
        <v>4998.34958739685</v>
      </c>
      <c r="T119" s="2">
        <f t="shared" si="200"/>
        <v>3.18194497130016</v>
      </c>
      <c r="U119" s="12">
        <f t="shared" si="201"/>
        <v>2.96590858551571</v>
      </c>
      <c r="V119" s="4">
        <v>10.43</v>
      </c>
      <c r="W119" s="2">
        <f t="shared" si="202"/>
        <v>-0.00590926420129634</v>
      </c>
      <c r="X119" s="12">
        <f t="shared" si="203"/>
        <v>-2.10207948923911</v>
      </c>
      <c r="Y119" s="18">
        <v>895.56</v>
      </c>
      <c r="Z119" s="2">
        <f t="shared" si="204"/>
        <v>-0.150604637928582</v>
      </c>
      <c r="AA119" s="12">
        <f t="shared" si="205"/>
        <v>-1.5373711244569</v>
      </c>
      <c r="AB119" s="19">
        <v>0.823582358235824</v>
      </c>
      <c r="AC119" s="2">
        <f t="shared" si="206"/>
        <v>-0.00836935779544989</v>
      </c>
      <c r="AD119" s="12">
        <f t="shared" si="207"/>
        <v>-0.507452554709722</v>
      </c>
      <c r="AE119" s="4">
        <v>4370.33</v>
      </c>
      <c r="AF119" s="2">
        <f t="shared" si="208"/>
        <v>0.137825277600594</v>
      </c>
      <c r="AG119" s="12">
        <f t="shared" si="209"/>
        <v>0.177240807156243</v>
      </c>
    </row>
    <row r="120" spans="1:33">
      <c r="A120" s="8">
        <v>330000</v>
      </c>
      <c r="B120" s="8">
        <v>2017</v>
      </c>
      <c r="C120" s="1" t="s">
        <v>70</v>
      </c>
      <c r="D120" s="9">
        <v>10301447</v>
      </c>
      <c r="E120" s="2">
        <f t="shared" si="190"/>
        <v>0.100831630935093</v>
      </c>
      <c r="F120" s="12">
        <f t="shared" si="191"/>
        <v>-0.709424111090141</v>
      </c>
      <c r="G120" s="4">
        <v>333646</v>
      </c>
      <c r="H120" s="2">
        <f t="shared" si="192"/>
        <v>0.0366667184514284</v>
      </c>
      <c r="I120" s="12">
        <f t="shared" si="193"/>
        <v>-0.952982918781638</v>
      </c>
      <c r="J120" s="15">
        <v>68.91</v>
      </c>
      <c r="K120" s="3">
        <f t="shared" si="194"/>
        <v>0.0175723567631423</v>
      </c>
      <c r="L120" s="12">
        <f t="shared" si="195"/>
        <v>0.387503487778667</v>
      </c>
      <c r="M120" s="16">
        <v>0.0229064917449844</v>
      </c>
      <c r="N120" s="2">
        <f t="shared" si="196"/>
        <v>-0.12127355805039</v>
      </c>
      <c r="O120" s="12">
        <f t="shared" si="197"/>
        <v>0.500235407803629</v>
      </c>
      <c r="P120" s="4">
        <v>1484.72885032538</v>
      </c>
      <c r="Q120" s="2">
        <f t="shared" si="198"/>
        <v>0.0785386977809419</v>
      </c>
      <c r="R120" s="12">
        <f t="shared" si="199"/>
        <v>-0.307939028600422</v>
      </c>
      <c r="S120" s="17">
        <v>6122.1824686941</v>
      </c>
      <c r="T120" s="2">
        <f t="shared" si="200"/>
        <v>0.224840792274904</v>
      </c>
      <c r="U120" s="12">
        <f t="shared" si="201"/>
        <v>-0.305726114623978</v>
      </c>
      <c r="V120" s="4">
        <v>10.56</v>
      </c>
      <c r="W120" s="2">
        <f t="shared" si="202"/>
        <v>0.012464046021093</v>
      </c>
      <c r="X120" s="12">
        <f t="shared" si="203"/>
        <v>-0.430418913106153</v>
      </c>
      <c r="Y120" s="18">
        <v>818.89</v>
      </c>
      <c r="Z120" s="2">
        <f t="shared" si="204"/>
        <v>-0.0856112376613515</v>
      </c>
      <c r="AA120" s="12">
        <f t="shared" si="205"/>
        <v>-0.78059207359714</v>
      </c>
      <c r="AB120" s="19">
        <v>0.807095975232198</v>
      </c>
      <c r="AC120" s="2">
        <f t="shared" si="206"/>
        <v>-0.0200178923683372</v>
      </c>
      <c r="AD120" s="12">
        <f t="shared" si="207"/>
        <v>-1.064028249164</v>
      </c>
      <c r="AE120" s="4">
        <v>4928.02</v>
      </c>
      <c r="AF120" s="2">
        <f t="shared" si="208"/>
        <v>0.127608212652134</v>
      </c>
      <c r="AG120" s="12">
        <f t="shared" si="209"/>
        <v>0.0387988434651586</v>
      </c>
    </row>
    <row r="121" spans="1:33">
      <c r="A121" s="8">
        <v>330000</v>
      </c>
      <c r="B121" s="8">
        <v>2018</v>
      </c>
      <c r="C121" s="1" t="s">
        <v>70</v>
      </c>
      <c r="D121" s="9">
        <v>11473921</v>
      </c>
      <c r="E121" s="2">
        <f t="shared" si="190"/>
        <v>0.113816437632499</v>
      </c>
      <c r="F121" s="12">
        <f t="shared" si="191"/>
        <v>-0.370433844657661</v>
      </c>
      <c r="G121" s="4">
        <v>394147</v>
      </c>
      <c r="H121" s="2">
        <f t="shared" si="192"/>
        <v>0.181332909730673</v>
      </c>
      <c r="I121" s="12">
        <f t="shared" si="193"/>
        <v>1.56644942074617</v>
      </c>
      <c r="J121" s="15">
        <v>70.02</v>
      </c>
      <c r="K121" s="3">
        <f t="shared" si="194"/>
        <v>0.0161079669133652</v>
      </c>
      <c r="L121" s="12">
        <f t="shared" si="195"/>
        <v>0.101679906983539</v>
      </c>
      <c r="M121" s="16">
        <v>0.0170712509292318</v>
      </c>
      <c r="N121" s="2">
        <f t="shared" si="196"/>
        <v>-0.254741794628168</v>
      </c>
      <c r="O121" s="12">
        <f t="shared" si="197"/>
        <v>-0.832804385468045</v>
      </c>
      <c r="P121" s="4">
        <v>1595.90909090909</v>
      </c>
      <c r="Q121" s="2">
        <f t="shared" si="198"/>
        <v>0.0748825218553171</v>
      </c>
      <c r="R121" s="12">
        <f t="shared" si="199"/>
        <v>-0.405163942626212</v>
      </c>
      <c r="S121" s="17">
        <v>8080.55235903337</v>
      </c>
      <c r="T121" s="2">
        <f t="shared" si="200"/>
        <v>0.319881006545204</v>
      </c>
      <c r="U121" s="12">
        <f t="shared" si="201"/>
        <v>-0.200577007899602</v>
      </c>
      <c r="V121" s="4">
        <v>10.802</v>
      </c>
      <c r="W121" s="2">
        <f t="shared" si="202"/>
        <v>0.0229166666666665</v>
      </c>
      <c r="X121" s="12">
        <f t="shared" si="203"/>
        <v>0.520592833769272</v>
      </c>
      <c r="Y121" s="18">
        <v>792.12</v>
      </c>
      <c r="Z121" s="2">
        <f t="shared" si="204"/>
        <v>-0.0326905933641881</v>
      </c>
      <c r="AA121" s="12">
        <f t="shared" si="205"/>
        <v>-0.164387431319225</v>
      </c>
      <c r="AB121" s="19">
        <v>0.82192320241216</v>
      </c>
      <c r="AC121" s="2">
        <f t="shared" si="206"/>
        <v>0.0183710830371768</v>
      </c>
      <c r="AD121" s="12">
        <f t="shared" si="207"/>
        <v>0.770225708878379</v>
      </c>
      <c r="AE121" s="4">
        <v>5635.72</v>
      </c>
      <c r="AF121" s="2">
        <f t="shared" si="208"/>
        <v>0.143607371723329</v>
      </c>
      <c r="AG121" s="12">
        <f t="shared" si="209"/>
        <v>0.255588597704328</v>
      </c>
    </row>
    <row r="122" spans="1:33">
      <c r="A122" s="8">
        <v>330000</v>
      </c>
      <c r="B122" s="8">
        <v>2019</v>
      </c>
      <c r="C122" s="1" t="s">
        <v>70</v>
      </c>
      <c r="D122" s="9">
        <v>12742260</v>
      </c>
      <c r="E122" s="2">
        <f t="shared" si="190"/>
        <v>0.110541026036348</v>
      </c>
      <c r="F122" s="12">
        <f t="shared" si="191"/>
        <v>-0.455943985511516</v>
      </c>
      <c r="G122" s="4">
        <v>451752</v>
      </c>
      <c r="H122" s="2">
        <f t="shared" si="192"/>
        <v>0.146151055316925</v>
      </c>
      <c r="I122" s="12">
        <f t="shared" si="193"/>
        <v>0.953740252206158</v>
      </c>
      <c r="J122" s="15">
        <v>71.58</v>
      </c>
      <c r="K122" s="3">
        <f t="shared" si="194"/>
        <v>0.0222793487574979</v>
      </c>
      <c r="L122" s="12">
        <f t="shared" si="195"/>
        <v>1.30622694574684</v>
      </c>
      <c r="M122" s="16">
        <v>0.0127184793081684</v>
      </c>
      <c r="N122" s="2">
        <f t="shared" si="196"/>
        <v>-0.254976723094729</v>
      </c>
      <c r="O122" s="12">
        <f t="shared" si="197"/>
        <v>-0.835150778906125</v>
      </c>
      <c r="P122" s="4">
        <v>1763.48039215686</v>
      </c>
      <c r="Q122" s="2">
        <f t="shared" si="198"/>
        <v>0.105000530545456</v>
      </c>
      <c r="R122" s="12">
        <f t="shared" si="199"/>
        <v>0.39573318735156</v>
      </c>
      <c r="S122" s="17">
        <v>9248.07197943445</v>
      </c>
      <c r="T122" s="2">
        <f t="shared" si="200"/>
        <v>0.144485125338727</v>
      </c>
      <c r="U122" s="12">
        <f t="shared" si="201"/>
        <v>-0.394628761397796</v>
      </c>
      <c r="V122" s="4">
        <v>10.827</v>
      </c>
      <c r="W122" s="2">
        <f t="shared" si="202"/>
        <v>0.0023143862247732</v>
      </c>
      <c r="X122" s="12">
        <f t="shared" si="203"/>
        <v>-1.35386634513144</v>
      </c>
      <c r="Y122" s="18">
        <v>782.67</v>
      </c>
      <c r="Z122" s="2">
        <f t="shared" si="204"/>
        <v>-0.011930010604454</v>
      </c>
      <c r="AA122" s="12">
        <f t="shared" si="205"/>
        <v>0.0773474840969263</v>
      </c>
      <c r="AB122" s="19">
        <v>0.807624380356032</v>
      </c>
      <c r="AC122" s="2">
        <f t="shared" si="206"/>
        <v>-0.0173967859943169</v>
      </c>
      <c r="AD122" s="12">
        <f t="shared" si="207"/>
        <v>-0.938789826147729</v>
      </c>
      <c r="AE122" s="4">
        <v>6853.49</v>
      </c>
      <c r="AF122" s="2">
        <f t="shared" si="208"/>
        <v>0.21608064275727</v>
      </c>
      <c r="AG122" s="12">
        <f t="shared" si="209"/>
        <v>1.23760662417947</v>
      </c>
    </row>
    <row r="123" spans="1:33">
      <c r="A123" s="8">
        <v>330000</v>
      </c>
      <c r="B123" s="8">
        <v>2020</v>
      </c>
      <c r="C123" s="1" t="s">
        <v>70</v>
      </c>
      <c r="D123" s="9">
        <v>13958988</v>
      </c>
      <c r="E123" s="2">
        <f t="shared" si="190"/>
        <v>0.095487613657232</v>
      </c>
      <c r="F123" s="12">
        <f t="shared" si="191"/>
        <v>-0.848938690171536</v>
      </c>
      <c r="G123" s="4">
        <v>480493</v>
      </c>
      <c r="H123" s="2">
        <f t="shared" si="192"/>
        <v>0.0636211903876462</v>
      </c>
      <c r="I123" s="12">
        <f t="shared" si="193"/>
        <v>-0.48355763226174</v>
      </c>
      <c r="J123" s="15">
        <v>72.17</v>
      </c>
      <c r="K123" s="3">
        <f t="shared" si="194"/>
        <v>0.00824252584520813</v>
      </c>
      <c r="L123" s="12">
        <f t="shared" si="195"/>
        <v>-1.43351820366705</v>
      </c>
      <c r="M123" s="16">
        <v>0.00815928207883146</v>
      </c>
      <c r="N123" s="2">
        <f t="shared" si="196"/>
        <v>-0.358470310708358</v>
      </c>
      <c r="O123" s="12">
        <f t="shared" si="197"/>
        <v>-1.86881297580658</v>
      </c>
      <c r="P123" s="4">
        <v>2062.60504201681</v>
      </c>
      <c r="Q123" s="2">
        <f t="shared" si="198"/>
        <v>0.169621761143655</v>
      </c>
      <c r="R123" s="12">
        <f t="shared" si="199"/>
        <v>2.1141388978418</v>
      </c>
      <c r="S123" s="17">
        <v>14298.0582524272</v>
      </c>
      <c r="T123" s="2">
        <f t="shared" si="200"/>
        <v>0.546058279414643</v>
      </c>
      <c r="U123" s="12">
        <f t="shared" si="201"/>
        <v>0.0496574679606756</v>
      </c>
      <c r="V123" s="4">
        <v>11.137</v>
      </c>
      <c r="W123" s="2">
        <f t="shared" si="202"/>
        <v>0.0286321233952158</v>
      </c>
      <c r="X123" s="12">
        <f t="shared" si="203"/>
        <v>1.04060275969253</v>
      </c>
      <c r="Y123" s="18">
        <v>779.29</v>
      </c>
      <c r="Z123" s="2">
        <f t="shared" si="204"/>
        <v>-0.00431855060242503</v>
      </c>
      <c r="AA123" s="12">
        <f t="shared" si="205"/>
        <v>0.165974843987447</v>
      </c>
      <c r="AB123" s="19">
        <v>0.780615766947398</v>
      </c>
      <c r="AC123" s="2">
        <f t="shared" si="206"/>
        <v>-0.033442048142142</v>
      </c>
      <c r="AD123" s="12">
        <f t="shared" si="207"/>
        <v>-1.70544445268013</v>
      </c>
      <c r="AE123" s="4">
        <v>6485.93</v>
      </c>
      <c r="AF123" s="2">
        <f t="shared" si="208"/>
        <v>-0.0536310697177642</v>
      </c>
      <c r="AG123" s="12">
        <f t="shared" si="209"/>
        <v>-2.41700644658869</v>
      </c>
    </row>
    <row r="124" spans="1:33">
      <c r="A124" s="8">
        <v>330000</v>
      </c>
      <c r="B124" s="8">
        <v>2021</v>
      </c>
      <c r="C124" s="1" t="s">
        <v>70</v>
      </c>
      <c r="D124" s="9">
        <v>15916604</v>
      </c>
      <c r="E124" s="2">
        <f t="shared" si="190"/>
        <v>0.14024053892732</v>
      </c>
      <c r="F124" s="12">
        <f t="shared" si="191"/>
        <v>0.319411860936066</v>
      </c>
      <c r="G124" s="4">
        <v>482140</v>
      </c>
      <c r="H124" s="2">
        <f t="shared" si="192"/>
        <v>0.00342772943622482</v>
      </c>
      <c r="I124" s="12">
        <f t="shared" si="193"/>
        <v>-1.53185613800164</v>
      </c>
      <c r="J124" s="15">
        <v>72.7</v>
      </c>
      <c r="K124" s="3">
        <f t="shared" si="194"/>
        <v>0.00734377165027023</v>
      </c>
      <c r="L124" s="12">
        <f t="shared" si="195"/>
        <v>-1.60893948392988</v>
      </c>
      <c r="M124" s="16">
        <v>0.00846324522304164</v>
      </c>
      <c r="N124" s="2">
        <f t="shared" si="196"/>
        <v>0.037253662917083</v>
      </c>
      <c r="O124" s="12">
        <f t="shared" si="197"/>
        <v>2.08355664800946</v>
      </c>
      <c r="P124" s="4">
        <v>2102.62569832402</v>
      </c>
      <c r="Q124" s="2">
        <f t="shared" si="198"/>
        <v>0.0194029663905397</v>
      </c>
      <c r="R124" s="12">
        <f t="shared" si="199"/>
        <v>-1.88047451847882</v>
      </c>
      <c r="S124" s="17">
        <v>17384.2956120092</v>
      </c>
      <c r="T124" s="2">
        <f t="shared" si="200"/>
        <v>0.2158501039159</v>
      </c>
      <c r="U124" s="12">
        <f t="shared" si="201"/>
        <v>-0.31567309188034</v>
      </c>
      <c r="V124" s="4">
        <v>11.456</v>
      </c>
      <c r="W124" s="2">
        <f t="shared" si="202"/>
        <v>0.0286432612014007</v>
      </c>
      <c r="X124" s="12">
        <f t="shared" si="203"/>
        <v>1.04161611173843</v>
      </c>
      <c r="Y124" s="18">
        <v>778.08</v>
      </c>
      <c r="Z124" s="2">
        <f t="shared" si="204"/>
        <v>-0.00155269540222502</v>
      </c>
      <c r="AA124" s="12">
        <f t="shared" si="205"/>
        <v>0.198180287380416</v>
      </c>
      <c r="AB124" s="19">
        <v>0.799082651317565</v>
      </c>
      <c r="AC124" s="2">
        <f t="shared" si="206"/>
        <v>0.0236568170309726</v>
      </c>
      <c r="AD124" s="12">
        <f t="shared" si="207"/>
        <v>1.02278203258496</v>
      </c>
      <c r="AE124" s="4">
        <v>7154.6</v>
      </c>
      <c r="AF124" s="2">
        <f t="shared" si="208"/>
        <v>0.103095469732174</v>
      </c>
      <c r="AG124" s="12">
        <f t="shared" si="209"/>
        <v>-0.293350583245251</v>
      </c>
    </row>
    <row r="125" spans="1:33">
      <c r="A125" s="8">
        <v>340000</v>
      </c>
      <c r="B125" s="8">
        <v>2011</v>
      </c>
      <c r="C125" s="1" t="s">
        <v>71</v>
      </c>
      <c r="D125" s="9">
        <v>1628304</v>
      </c>
      <c r="E125" s="10">
        <f>AVERAGE(E126:E135)</f>
        <v>0.164140235291169</v>
      </c>
      <c r="F125" s="11">
        <f>STDEVP(E126:E135)</f>
        <v>0.044676999145397</v>
      </c>
      <c r="G125" s="4">
        <v>56275</v>
      </c>
      <c r="H125" s="10">
        <f>AVERAGE(H126:H135)</f>
        <v>0.120735038441273</v>
      </c>
      <c r="I125" s="11">
        <f>STDEVP(H126:H135)</f>
        <v>0.0904405741697195</v>
      </c>
      <c r="J125" s="15">
        <v>44.8</v>
      </c>
      <c r="K125" s="10">
        <f>AVERAGE(K126:K135)</f>
        <v>0.02862335408579</v>
      </c>
      <c r="L125" s="11">
        <f>STDEVP(K126:K135)</f>
        <v>0.00518863615368729</v>
      </c>
      <c r="M125" s="16">
        <v>0.230743461784589</v>
      </c>
      <c r="N125" s="10">
        <f>AVERAGE(N126:N135)</f>
        <v>-0.0786327841552455</v>
      </c>
      <c r="O125" s="11">
        <f>STDEVP(N126:N135)</f>
        <v>0.119958469948776</v>
      </c>
      <c r="P125" s="4">
        <v>278.830022075055</v>
      </c>
      <c r="Q125" s="10">
        <f>AVERAGE(Q126:Q135)</f>
        <v>0.10190719910543</v>
      </c>
      <c r="R125" s="11">
        <f>STDEVP(Q126:Q135)</f>
        <v>0.04804221606925</v>
      </c>
      <c r="S125" s="17">
        <v>477.091595845137</v>
      </c>
      <c r="T125" s="10">
        <f>AVERAGE(T126:T135)</f>
        <v>0.327691424524698</v>
      </c>
      <c r="U125" s="11">
        <f>STDEVP(T126:T135)</f>
        <v>0.242781459147917</v>
      </c>
      <c r="V125" s="4">
        <v>7.783</v>
      </c>
      <c r="W125" s="10">
        <f>AVERAGE(W126:W135)</f>
        <v>0.0245182472335753</v>
      </c>
      <c r="X125" s="11">
        <f>STDEVP(W126:W135)</f>
        <v>0.029141284023684</v>
      </c>
      <c r="Y125" s="18">
        <v>264.02</v>
      </c>
      <c r="Z125" s="10">
        <f>AVERAGE(Z126:Z135)</f>
        <v>0.040123380115169</v>
      </c>
      <c r="AA125" s="11">
        <f>STDEVP(Z126:Z135)</f>
        <v>0.121814765924012</v>
      </c>
      <c r="AB125" s="19">
        <v>0.923841227891848</v>
      </c>
      <c r="AC125" s="10">
        <f>AVERAGE(AC126:AC135)</f>
        <v>-0.00271591398424426</v>
      </c>
      <c r="AD125" s="11">
        <f>STDEVP(AC126:AC135)</f>
        <v>0.0211665687956636</v>
      </c>
      <c r="AE125" s="4">
        <v>1865.6</v>
      </c>
      <c r="AF125" s="10">
        <f>AVERAGE(AF126:AF135)</f>
        <v>0.109380277787968</v>
      </c>
      <c r="AG125" s="11">
        <f>STDEVP(AF126:AF135)</f>
        <v>0.075033831921295</v>
      </c>
    </row>
    <row r="126" spans="1:33">
      <c r="A126" s="8">
        <v>340000</v>
      </c>
      <c r="B126" s="8">
        <v>2012</v>
      </c>
      <c r="C126" s="1" t="s">
        <v>71</v>
      </c>
      <c r="D126" s="9">
        <v>2089814</v>
      </c>
      <c r="E126" s="2">
        <f t="shared" ref="E126:E135" si="210">D126/D125-1</f>
        <v>0.283429875502363</v>
      </c>
      <c r="F126" s="12">
        <f t="shared" ref="F126:F135" si="211">STANDARDIZE(E126,E$125,F$125)</f>
        <v>2.67004594070827</v>
      </c>
      <c r="G126" s="4">
        <v>73356</v>
      </c>
      <c r="H126" s="2">
        <f t="shared" ref="H126:H135" si="212">G126/G125-1</f>
        <v>0.303527321190582</v>
      </c>
      <c r="I126" s="12">
        <f t="shared" ref="I126:I135" si="213">STANDARDIZE(H126,H$125,I$125)</f>
        <v>2.02113138298175</v>
      </c>
      <c r="J126" s="15">
        <v>46.3</v>
      </c>
      <c r="K126" s="3">
        <f t="shared" ref="K126:K135" si="214">J126/J125-1</f>
        <v>0.0334821428571428</v>
      </c>
      <c r="L126" s="12">
        <f t="shared" ref="L126:L135" si="215">STANDARDIZE(K126,K$125,L$125)</f>
        <v>0.936428885633056</v>
      </c>
      <c r="M126" s="16">
        <v>0.209254375749295</v>
      </c>
      <c r="N126" s="2">
        <f t="shared" ref="N126:N135" si="216">M126/M125-1</f>
        <v>-0.0931297722115089</v>
      </c>
      <c r="O126" s="12">
        <f t="shared" ref="O126:O135" si="217">STANDARDIZE(N126,N$125,O$125)</f>
        <v>-0.120850058044703</v>
      </c>
      <c r="P126" s="4">
        <v>287.85498489426</v>
      </c>
      <c r="Q126" s="2">
        <f t="shared" ref="Q126:Q135" si="218">P126/P125-1</f>
        <v>0.032367256409626</v>
      </c>
      <c r="R126" s="12">
        <f t="shared" ref="R126:R135" si="219">STANDARDIZE(Q126,Q$125,R$125)</f>
        <v>-1.44747574915292</v>
      </c>
      <c r="S126" s="17">
        <v>550.115473441109</v>
      </c>
      <c r="T126" s="2">
        <f t="shared" ref="T126:T135" si="220">S126/S125-1</f>
        <v>0.153060498721665</v>
      </c>
      <c r="U126" s="12">
        <f t="shared" ref="U126:U135" si="221">STANDARDIZE(T126,T$125,U$125)</f>
        <v>-0.719292677521298</v>
      </c>
      <c r="V126" s="4">
        <v>7.999</v>
      </c>
      <c r="W126" s="2">
        <f t="shared" ref="W126:W135" si="222">V126/V125-1</f>
        <v>0.0277527945522291</v>
      </c>
      <c r="X126" s="12">
        <f t="shared" ref="X126:X135" si="223">STANDARDIZE(W126,W$125,X$125)</f>
        <v>0.110995360260206</v>
      </c>
      <c r="Y126" s="18">
        <v>362.77</v>
      </c>
      <c r="Z126" s="2">
        <f t="shared" ref="Z126:Z135" si="224">Y126/Y125-1</f>
        <v>0.374024695098856</v>
      </c>
      <c r="AA126" s="12">
        <f t="shared" ref="AA126:AA135" si="225">STANDARDIZE(Z126,Z$125,AA$125)</f>
        <v>2.74105780568485</v>
      </c>
      <c r="AB126" s="19">
        <v>0.950494383534002</v>
      </c>
      <c r="AC126" s="2">
        <f t="shared" ref="AC126:AC135" si="226">AB126/AB125-1</f>
        <v>0.0288503639342605</v>
      </c>
      <c r="AD126" s="12">
        <f t="shared" ref="AD126:AD135" si="227">STANDARDIZE(AC126,AC$125,AD$125)</f>
        <v>1.49132711226072</v>
      </c>
      <c r="AE126" s="4">
        <v>2256.65</v>
      </c>
      <c r="AF126" s="2">
        <f t="shared" ref="AF126:AF135" si="228">AE126/AE125-1</f>
        <v>0.209610849056604</v>
      </c>
      <c r="AG126" s="12">
        <f t="shared" ref="AG126:AG135" si="229">STANDARDIZE(AF126,AF$125,AG$125)</f>
        <v>1.33580504556625</v>
      </c>
    </row>
    <row r="127" spans="1:33">
      <c r="A127" s="8">
        <v>340000</v>
      </c>
      <c r="B127" s="8">
        <v>2013</v>
      </c>
      <c r="C127" s="1" t="s">
        <v>71</v>
      </c>
      <c r="D127" s="9">
        <v>2477246</v>
      </c>
      <c r="E127" s="2">
        <f t="shared" si="210"/>
        <v>0.185390661561268</v>
      </c>
      <c r="F127" s="12">
        <f t="shared" si="211"/>
        <v>0.475645783660214</v>
      </c>
      <c r="G127" s="4">
        <v>86000</v>
      </c>
      <c r="H127" s="2">
        <f t="shared" si="212"/>
        <v>0.172364905392879</v>
      </c>
      <c r="I127" s="12">
        <f t="shared" si="213"/>
        <v>0.570870623341223</v>
      </c>
      <c r="J127" s="15">
        <v>47.87</v>
      </c>
      <c r="K127" s="3">
        <f t="shared" si="214"/>
        <v>0.0339092872570195</v>
      </c>
      <c r="L127" s="12">
        <f t="shared" si="215"/>
        <v>1.01875194456891</v>
      </c>
      <c r="M127" s="16">
        <v>0.187280881735915</v>
      </c>
      <c r="N127" s="2">
        <f t="shared" si="216"/>
        <v>-0.105008528183452</v>
      </c>
      <c r="O127" s="12">
        <f t="shared" si="217"/>
        <v>-0.219873961709158</v>
      </c>
      <c r="P127" s="4">
        <v>334.481707317073</v>
      </c>
      <c r="Q127" s="2">
        <f t="shared" si="218"/>
        <v>0.161979902623332</v>
      </c>
      <c r="R127" s="12">
        <f t="shared" si="219"/>
        <v>1.25041491490132</v>
      </c>
      <c r="S127" s="17">
        <v>656.552962298025</v>
      </c>
      <c r="T127" s="2">
        <f t="shared" si="220"/>
        <v>0.193482085117735</v>
      </c>
      <c r="U127" s="12">
        <f t="shared" si="221"/>
        <v>-0.552798965283402</v>
      </c>
      <c r="V127" s="4">
        <v>8.273</v>
      </c>
      <c r="W127" s="2">
        <f t="shared" si="222"/>
        <v>0.0342542817852232</v>
      </c>
      <c r="X127" s="12">
        <f t="shared" si="223"/>
        <v>0.334097651419036</v>
      </c>
      <c r="Y127" s="18">
        <v>383.96</v>
      </c>
      <c r="Z127" s="2">
        <f t="shared" si="224"/>
        <v>0.0584116657937537</v>
      </c>
      <c r="AA127" s="12">
        <f t="shared" si="225"/>
        <v>0.150131928094767</v>
      </c>
      <c r="AB127" s="19">
        <v>0.919968204827846</v>
      </c>
      <c r="AC127" s="2">
        <f t="shared" si="226"/>
        <v>-0.0321161063494741</v>
      </c>
      <c r="AD127" s="12">
        <f t="shared" si="227"/>
        <v>-1.38899188853193</v>
      </c>
      <c r="AE127" s="4">
        <v>2553.2</v>
      </c>
      <c r="AF127" s="2">
        <f t="shared" si="228"/>
        <v>0.131411605698712</v>
      </c>
      <c r="AG127" s="12">
        <f t="shared" si="229"/>
        <v>0.293618589729668</v>
      </c>
    </row>
    <row r="128" spans="1:33">
      <c r="A128" s="8">
        <v>340000</v>
      </c>
      <c r="B128" s="8">
        <v>2014</v>
      </c>
      <c r="C128" s="1" t="s">
        <v>71</v>
      </c>
      <c r="D128" s="9">
        <v>2847303</v>
      </c>
      <c r="E128" s="2">
        <f t="shared" si="210"/>
        <v>0.149382419024998</v>
      </c>
      <c r="F128" s="12">
        <f t="shared" si="211"/>
        <v>-0.330322460068166</v>
      </c>
      <c r="G128" s="4">
        <v>95287</v>
      </c>
      <c r="H128" s="2">
        <f t="shared" si="212"/>
        <v>0.107988372093023</v>
      </c>
      <c r="I128" s="12">
        <f t="shared" si="213"/>
        <v>-0.140939688466924</v>
      </c>
      <c r="J128" s="15">
        <v>49.31</v>
      </c>
      <c r="K128" s="3">
        <f t="shared" si="214"/>
        <v>0.0300814706496764</v>
      </c>
      <c r="L128" s="12">
        <f t="shared" si="215"/>
        <v>0.281021162536163</v>
      </c>
      <c r="M128" s="16">
        <v>0.169890560273735</v>
      </c>
      <c r="N128" s="2">
        <f t="shared" si="216"/>
        <v>-0.0928568965555275</v>
      </c>
      <c r="O128" s="12">
        <f t="shared" si="217"/>
        <v>-0.118575306990459</v>
      </c>
      <c r="P128" s="4">
        <v>393.797195253506</v>
      </c>
      <c r="Q128" s="2">
        <f t="shared" si="218"/>
        <v>0.177335521312096</v>
      </c>
      <c r="R128" s="12">
        <f t="shared" si="219"/>
        <v>1.57004252464001</v>
      </c>
      <c r="S128" s="17">
        <v>740.466531440162</v>
      </c>
      <c r="T128" s="2">
        <f t="shared" si="220"/>
        <v>0.127809291802489</v>
      </c>
      <c r="U128" s="12">
        <f t="shared" si="221"/>
        <v>-0.823300648343285</v>
      </c>
      <c r="V128" s="4">
        <v>8.839</v>
      </c>
      <c r="W128" s="2">
        <f t="shared" si="222"/>
        <v>0.068415326967243</v>
      </c>
      <c r="X128" s="12">
        <f t="shared" si="223"/>
        <v>1.50635365613922</v>
      </c>
      <c r="Y128" s="18">
        <v>429.89</v>
      </c>
      <c r="Z128" s="2">
        <f t="shared" si="224"/>
        <v>0.119621835607876</v>
      </c>
      <c r="AA128" s="12">
        <f t="shared" si="225"/>
        <v>0.652617561505622</v>
      </c>
      <c r="AB128" s="19">
        <v>0.948225724053916</v>
      </c>
      <c r="AC128" s="2">
        <f t="shared" si="226"/>
        <v>0.0307157563465552</v>
      </c>
      <c r="AD128" s="12">
        <f t="shared" si="227"/>
        <v>1.57945629513881</v>
      </c>
      <c r="AE128" s="4">
        <v>2798.64</v>
      </c>
      <c r="AF128" s="2">
        <f t="shared" si="228"/>
        <v>0.0961303462321792</v>
      </c>
      <c r="AG128" s="12">
        <f t="shared" si="229"/>
        <v>-0.176586097451179</v>
      </c>
    </row>
    <row r="129" spans="1:33">
      <c r="A129" s="8">
        <v>340000</v>
      </c>
      <c r="B129" s="8">
        <v>2015</v>
      </c>
      <c r="C129" s="1" t="s">
        <v>71</v>
      </c>
      <c r="D129" s="9">
        <v>3221422</v>
      </c>
      <c r="E129" s="2">
        <f t="shared" si="210"/>
        <v>0.131394164934326</v>
      </c>
      <c r="F129" s="12">
        <f t="shared" si="211"/>
        <v>-0.732951428771523</v>
      </c>
      <c r="G129" s="4">
        <v>96791</v>
      </c>
      <c r="H129" s="2">
        <f t="shared" si="212"/>
        <v>0.0157838949699329</v>
      </c>
      <c r="I129" s="12">
        <f t="shared" si="213"/>
        <v>-1.16044313555982</v>
      </c>
      <c r="J129" s="15">
        <v>50.97</v>
      </c>
      <c r="K129" s="3">
        <f t="shared" si="214"/>
        <v>0.0336645710809165</v>
      </c>
      <c r="L129" s="12">
        <f t="shared" si="215"/>
        <v>0.97158807166387</v>
      </c>
      <c r="M129" s="16">
        <v>0.151735634040218</v>
      </c>
      <c r="N129" s="2">
        <f t="shared" si="216"/>
        <v>-0.106862477846121</v>
      </c>
      <c r="O129" s="12">
        <f t="shared" si="217"/>
        <v>-0.235328890931419</v>
      </c>
      <c r="P129" s="4">
        <v>414.951871657754</v>
      </c>
      <c r="Q129" s="2">
        <f t="shared" si="218"/>
        <v>0.0537197233988163</v>
      </c>
      <c r="R129" s="12">
        <f t="shared" si="219"/>
        <v>-1.00302358319929</v>
      </c>
      <c r="S129" s="17">
        <v>808.123307644241</v>
      </c>
      <c r="T129" s="2">
        <f t="shared" si="220"/>
        <v>0.0913704716302175</v>
      </c>
      <c r="U129" s="12">
        <f t="shared" si="221"/>
        <v>-0.973389622600874</v>
      </c>
      <c r="V129" s="4">
        <v>8.947</v>
      </c>
      <c r="W129" s="2">
        <f t="shared" si="222"/>
        <v>0.012218576762077</v>
      </c>
      <c r="X129" s="12">
        <f t="shared" si="223"/>
        <v>-0.422070299356129</v>
      </c>
      <c r="Y129" s="18">
        <v>429.47</v>
      </c>
      <c r="Z129" s="2">
        <f t="shared" si="224"/>
        <v>-0.000976994114773477</v>
      </c>
      <c r="AA129" s="12">
        <f t="shared" si="225"/>
        <v>-0.337400592762135</v>
      </c>
      <c r="AB129" s="19">
        <v>0.923937684760333</v>
      </c>
      <c r="AC129" s="2">
        <f t="shared" si="226"/>
        <v>-0.0256141957315239</v>
      </c>
      <c r="AD129" s="12">
        <f t="shared" si="227"/>
        <v>-1.08181358860444</v>
      </c>
      <c r="AE129" s="4">
        <v>3200.54</v>
      </c>
      <c r="AF129" s="2">
        <f t="shared" si="228"/>
        <v>0.14360546551182</v>
      </c>
      <c r="AG129" s="12">
        <f t="shared" si="229"/>
        <v>0.456130079558662</v>
      </c>
    </row>
    <row r="130" spans="1:33">
      <c r="A130" s="8">
        <v>340000</v>
      </c>
      <c r="B130" s="8">
        <v>2016</v>
      </c>
      <c r="C130" s="1" t="s">
        <v>71</v>
      </c>
      <c r="D130" s="9">
        <v>3709224</v>
      </c>
      <c r="E130" s="2">
        <f t="shared" si="210"/>
        <v>0.151424433060928</v>
      </c>
      <c r="F130" s="12">
        <f t="shared" si="211"/>
        <v>-0.284616300858939</v>
      </c>
      <c r="G130" s="4">
        <v>99451</v>
      </c>
      <c r="H130" s="2">
        <f t="shared" si="212"/>
        <v>0.0274818939777459</v>
      </c>
      <c r="I130" s="12">
        <f t="shared" si="213"/>
        <v>-1.03109854531142</v>
      </c>
      <c r="J130" s="15">
        <v>52.62</v>
      </c>
      <c r="K130" s="3">
        <f t="shared" si="214"/>
        <v>0.0323719835197174</v>
      </c>
      <c r="L130" s="12">
        <f t="shared" si="215"/>
        <v>0.722469127318442</v>
      </c>
      <c r="M130" s="16">
        <v>0.148822224282641</v>
      </c>
      <c r="N130" s="2">
        <f t="shared" si="216"/>
        <v>-0.019200564033658</v>
      </c>
      <c r="O130" s="12">
        <f t="shared" si="217"/>
        <v>0.495439964739178</v>
      </c>
      <c r="P130" s="4">
        <v>454.672395273899</v>
      </c>
      <c r="Q130" s="2">
        <f t="shared" si="218"/>
        <v>0.0957232063021176</v>
      </c>
      <c r="R130" s="12">
        <f t="shared" si="219"/>
        <v>-0.128719973999504</v>
      </c>
      <c r="S130" s="17">
        <v>1556.25</v>
      </c>
      <c r="T130" s="2">
        <f t="shared" si="220"/>
        <v>0.92575809320068</v>
      </c>
      <c r="U130" s="12">
        <f t="shared" si="221"/>
        <v>2.46339514876877</v>
      </c>
      <c r="V130" s="4">
        <v>8.49</v>
      </c>
      <c r="W130" s="2">
        <f t="shared" si="222"/>
        <v>-0.0510785738236279</v>
      </c>
      <c r="X130" s="12">
        <f t="shared" si="223"/>
        <v>-2.59414859673868</v>
      </c>
      <c r="Y130" s="18">
        <v>397.58</v>
      </c>
      <c r="Z130" s="2">
        <f t="shared" si="224"/>
        <v>-0.0742543134561204</v>
      </c>
      <c r="AA130" s="12">
        <f t="shared" si="225"/>
        <v>-0.938947694096772</v>
      </c>
      <c r="AB130" s="19">
        <v>0.924063483469256</v>
      </c>
      <c r="AC130" s="2">
        <f t="shared" si="226"/>
        <v>0.000136154971269065</v>
      </c>
      <c r="AD130" s="12">
        <f t="shared" si="227"/>
        <v>0.134744038254213</v>
      </c>
      <c r="AE130" s="4">
        <v>3520.18</v>
      </c>
      <c r="AF130" s="2">
        <f t="shared" si="228"/>
        <v>0.0998706468283477</v>
      </c>
      <c r="AG130" s="12">
        <f t="shared" si="229"/>
        <v>-0.126737908968792</v>
      </c>
    </row>
    <row r="131" spans="1:33">
      <c r="A131" s="8">
        <v>340000</v>
      </c>
      <c r="B131" s="8">
        <v>2017</v>
      </c>
      <c r="C131" s="1" t="s">
        <v>71</v>
      </c>
      <c r="D131" s="9">
        <v>4361175</v>
      </c>
      <c r="E131" s="2">
        <f t="shared" si="210"/>
        <v>0.175764796086729</v>
      </c>
      <c r="F131" s="12">
        <f t="shared" si="211"/>
        <v>0.260191172592615</v>
      </c>
      <c r="G131" s="4">
        <v>103598</v>
      </c>
      <c r="H131" s="2">
        <f t="shared" si="212"/>
        <v>0.0416989271098329</v>
      </c>
      <c r="I131" s="12">
        <f t="shared" si="213"/>
        <v>-0.873901034541444</v>
      </c>
      <c r="J131" s="15">
        <v>54.29</v>
      </c>
      <c r="K131" s="3">
        <f t="shared" si="214"/>
        <v>0.03173698213607</v>
      </c>
      <c r="L131" s="12">
        <f t="shared" si="215"/>
        <v>0.600086026087468</v>
      </c>
      <c r="M131" s="16">
        <v>0.151268745442088</v>
      </c>
      <c r="N131" s="2">
        <f t="shared" si="216"/>
        <v>0.0164392191504992</v>
      </c>
      <c r="O131" s="12">
        <f t="shared" si="217"/>
        <v>0.79254097977693</v>
      </c>
      <c r="P131" s="4">
        <v>496.236442516269</v>
      </c>
      <c r="Q131" s="2">
        <f t="shared" si="218"/>
        <v>0.0914153743979365</v>
      </c>
      <c r="R131" s="12">
        <f t="shared" si="219"/>
        <v>-0.218387609188764</v>
      </c>
      <c r="S131" s="17">
        <v>2341.50460593654</v>
      </c>
      <c r="T131" s="2">
        <f t="shared" si="220"/>
        <v>0.504581272890949</v>
      </c>
      <c r="U131" s="12">
        <f t="shared" si="221"/>
        <v>0.728597022964916</v>
      </c>
      <c r="V131" s="4">
        <v>8.738</v>
      </c>
      <c r="W131" s="2">
        <f t="shared" si="222"/>
        <v>0.0292108362779739</v>
      </c>
      <c r="X131" s="12">
        <f t="shared" si="223"/>
        <v>0.161028904580347</v>
      </c>
      <c r="Y131" s="18">
        <v>386.68</v>
      </c>
      <c r="Z131" s="2">
        <f t="shared" si="224"/>
        <v>-0.0274158659892348</v>
      </c>
      <c r="AA131" s="12">
        <f t="shared" si="225"/>
        <v>-0.554442194196183</v>
      </c>
      <c r="AB131" s="19">
        <v>0.906968534151957</v>
      </c>
      <c r="AC131" s="2">
        <f t="shared" si="226"/>
        <v>-0.0184997563729266</v>
      </c>
      <c r="AD131" s="12">
        <f t="shared" si="227"/>
        <v>-0.745696789170477</v>
      </c>
      <c r="AE131" s="4">
        <v>4287.36</v>
      </c>
      <c r="AF131" s="2">
        <f t="shared" si="228"/>
        <v>0.21793771909391</v>
      </c>
      <c r="AG131" s="12">
        <f t="shared" si="229"/>
        <v>1.44677991948766</v>
      </c>
    </row>
    <row r="132" spans="1:33">
      <c r="A132" s="8">
        <v>340000</v>
      </c>
      <c r="B132" s="8">
        <v>2018</v>
      </c>
      <c r="C132" s="1" t="s">
        <v>71</v>
      </c>
      <c r="D132" s="9">
        <v>4973027</v>
      </c>
      <c r="E132" s="2">
        <f t="shared" si="210"/>
        <v>0.140295218605078</v>
      </c>
      <c r="F132" s="12">
        <f t="shared" si="211"/>
        <v>-0.533720194780531</v>
      </c>
      <c r="G132" s="4">
        <v>106744</v>
      </c>
      <c r="H132" s="2">
        <f t="shared" si="212"/>
        <v>0.0303673816096837</v>
      </c>
      <c r="I132" s="12">
        <f t="shared" si="213"/>
        <v>-0.999193754144093</v>
      </c>
      <c r="J132" s="15">
        <v>55.65</v>
      </c>
      <c r="K132" s="3">
        <f t="shared" si="214"/>
        <v>0.0250506538957451</v>
      </c>
      <c r="L132" s="12">
        <f t="shared" si="215"/>
        <v>-0.688562482359841</v>
      </c>
      <c r="M132" s="16">
        <v>0.160898589026537</v>
      </c>
      <c r="N132" s="2">
        <f t="shared" si="216"/>
        <v>0.0636604974563995</v>
      </c>
      <c r="O132" s="12">
        <f t="shared" si="217"/>
        <v>1.18618786712106</v>
      </c>
      <c r="P132" s="4">
        <v>540.989010989011</v>
      </c>
      <c r="Q132" s="2">
        <f t="shared" si="218"/>
        <v>0.0901839619956466</v>
      </c>
      <c r="R132" s="12">
        <f t="shared" si="219"/>
        <v>-0.244019490959473</v>
      </c>
      <c r="S132" s="17">
        <v>3025.81438229871</v>
      </c>
      <c r="T132" s="2">
        <f t="shared" si="220"/>
        <v>0.292252158986663</v>
      </c>
      <c r="U132" s="12">
        <f t="shared" si="221"/>
        <v>-0.145971878010847</v>
      </c>
      <c r="V132" s="4">
        <v>8.859</v>
      </c>
      <c r="W132" s="2">
        <f t="shared" si="222"/>
        <v>0.013847562371252</v>
      </c>
      <c r="X132" s="12">
        <f t="shared" si="223"/>
        <v>-0.366170716899465</v>
      </c>
      <c r="Y132" s="18">
        <v>380.65</v>
      </c>
      <c r="Z132" s="2">
        <f t="shared" si="224"/>
        <v>-0.0155942898520741</v>
      </c>
      <c r="AA132" s="12">
        <f t="shared" si="225"/>
        <v>-0.457396683764919</v>
      </c>
      <c r="AB132" s="19">
        <v>0.887439834359622</v>
      </c>
      <c r="AC132" s="2">
        <f t="shared" si="226"/>
        <v>-0.021531838268893</v>
      </c>
      <c r="AD132" s="12">
        <f t="shared" si="227"/>
        <v>-0.888945415116293</v>
      </c>
      <c r="AE132" s="4">
        <v>4565.53</v>
      </c>
      <c r="AF132" s="2">
        <f t="shared" si="228"/>
        <v>0.0648814188684879</v>
      </c>
      <c r="AG132" s="12">
        <f t="shared" si="229"/>
        <v>-0.593050598377496</v>
      </c>
    </row>
    <row r="133" spans="1:33">
      <c r="A133" s="8">
        <v>340000</v>
      </c>
      <c r="B133" s="8">
        <v>2019</v>
      </c>
      <c r="C133" s="1" t="s">
        <v>71</v>
      </c>
      <c r="D133" s="9">
        <v>5765371</v>
      </c>
      <c r="E133" s="2">
        <f t="shared" si="210"/>
        <v>0.159328312514692</v>
      </c>
      <c r="F133" s="12">
        <f t="shared" si="211"/>
        <v>-0.107704699700554</v>
      </c>
      <c r="G133" s="4">
        <v>124491</v>
      </c>
      <c r="H133" s="2">
        <f t="shared" si="212"/>
        <v>0.16625758824852</v>
      </c>
      <c r="I133" s="12">
        <f t="shared" si="213"/>
        <v>0.503342114146909</v>
      </c>
      <c r="J133" s="15">
        <v>57.02</v>
      </c>
      <c r="K133" s="3">
        <f t="shared" si="214"/>
        <v>0.0246181491464512</v>
      </c>
      <c r="L133" s="12">
        <f t="shared" si="215"/>
        <v>-0.771918635399506</v>
      </c>
      <c r="M133" s="16">
        <v>0.156016729318603</v>
      </c>
      <c r="N133" s="2">
        <f t="shared" si="216"/>
        <v>-0.0303412213709865</v>
      </c>
      <c r="O133" s="12">
        <f t="shared" si="217"/>
        <v>0.402569012466398</v>
      </c>
      <c r="P133" s="4">
        <v>619.096244131455</v>
      </c>
      <c r="Q133" s="2">
        <f t="shared" si="218"/>
        <v>0.144378594677278</v>
      </c>
      <c r="R133" s="12">
        <f t="shared" si="219"/>
        <v>0.884043223789427</v>
      </c>
      <c r="S133" s="17">
        <v>3493.17880794702</v>
      </c>
      <c r="T133" s="2">
        <f t="shared" si="220"/>
        <v>0.154459053530327</v>
      </c>
      <c r="U133" s="12">
        <f t="shared" si="221"/>
        <v>-0.713532127215808</v>
      </c>
      <c r="V133" s="4">
        <v>9.194</v>
      </c>
      <c r="W133" s="2">
        <f t="shared" si="222"/>
        <v>0.0378146517665652</v>
      </c>
      <c r="X133" s="12">
        <f t="shared" si="223"/>
        <v>0.456273804619711</v>
      </c>
      <c r="Y133" s="18">
        <v>375.73</v>
      </c>
      <c r="Z133" s="2">
        <f t="shared" si="224"/>
        <v>-0.0129252594246683</v>
      </c>
      <c r="AA133" s="12">
        <f t="shared" si="225"/>
        <v>-0.435486118102701</v>
      </c>
      <c r="AB133" s="19">
        <v>0.891670989536546</v>
      </c>
      <c r="AC133" s="2">
        <f t="shared" si="226"/>
        <v>0.00476782201238146</v>
      </c>
      <c r="AD133" s="12">
        <f t="shared" si="227"/>
        <v>0.353563965367826</v>
      </c>
      <c r="AE133" s="4">
        <v>5225.19</v>
      </c>
      <c r="AF133" s="2">
        <f t="shared" si="228"/>
        <v>0.144487058457616</v>
      </c>
      <c r="AG133" s="12">
        <f t="shared" si="229"/>
        <v>0.467879352163062</v>
      </c>
    </row>
    <row r="134" spans="1:33">
      <c r="A134" s="8">
        <v>340000</v>
      </c>
      <c r="B134" s="8">
        <v>2020</v>
      </c>
      <c r="C134" s="1" t="s">
        <v>71</v>
      </c>
      <c r="D134" s="9">
        <v>6394211</v>
      </c>
      <c r="E134" s="2">
        <f t="shared" si="210"/>
        <v>0.109071905346594</v>
      </c>
      <c r="F134" s="12">
        <f t="shared" si="211"/>
        <v>-1.23258793110433</v>
      </c>
      <c r="G134" s="4">
        <v>139988</v>
      </c>
      <c r="H134" s="2">
        <f t="shared" si="212"/>
        <v>0.124482894345776</v>
      </c>
      <c r="I134" s="12">
        <f t="shared" si="213"/>
        <v>0.0414399835351529</v>
      </c>
      <c r="J134" s="15">
        <v>58.33</v>
      </c>
      <c r="K134" s="3">
        <f t="shared" si="214"/>
        <v>0.0229743949491406</v>
      </c>
      <c r="L134" s="12">
        <f t="shared" si="215"/>
        <v>-1.08871752987247</v>
      </c>
      <c r="M134" s="16">
        <v>0.0936068991846637</v>
      </c>
      <c r="N134" s="2">
        <f t="shared" si="216"/>
        <v>-0.400020115833167</v>
      </c>
      <c r="O134" s="12">
        <f t="shared" si="217"/>
        <v>-2.67915497601093</v>
      </c>
      <c r="P134" s="4">
        <v>700.111940298507</v>
      </c>
      <c r="Q134" s="2">
        <f t="shared" si="218"/>
        <v>0.130861230277226</v>
      </c>
      <c r="R134" s="12">
        <f t="shared" si="219"/>
        <v>0.602678925761053</v>
      </c>
      <c r="S134" s="17">
        <v>5183.14917127072</v>
      </c>
      <c r="T134" s="2">
        <f t="shared" si="220"/>
        <v>0.483791542385119</v>
      </c>
      <c r="U134" s="12">
        <f t="shared" si="221"/>
        <v>0.642965564208572</v>
      </c>
      <c r="V134" s="4">
        <v>9.528</v>
      </c>
      <c r="W134" s="2">
        <f t="shared" si="222"/>
        <v>0.0363280400261039</v>
      </c>
      <c r="X134" s="12">
        <f t="shared" si="223"/>
        <v>0.405259863735943</v>
      </c>
      <c r="Y134" s="18">
        <v>371.69</v>
      </c>
      <c r="Z134" s="2">
        <f t="shared" si="224"/>
        <v>-0.0107524019907913</v>
      </c>
      <c r="AA134" s="12">
        <f t="shared" si="225"/>
        <v>-0.417648728543274</v>
      </c>
      <c r="AB134" s="19">
        <v>0.88457148181797</v>
      </c>
      <c r="AC134" s="2">
        <f t="shared" si="226"/>
        <v>-0.00796202613058661</v>
      </c>
      <c r="AD134" s="12">
        <f t="shared" si="227"/>
        <v>-0.247848963948145</v>
      </c>
      <c r="AE134" s="4">
        <v>5014.38</v>
      </c>
      <c r="AF134" s="2">
        <f t="shared" si="228"/>
        <v>-0.0403449443943664</v>
      </c>
      <c r="AG134" s="12">
        <f t="shared" si="229"/>
        <v>-1.99543616990514</v>
      </c>
    </row>
    <row r="135" spans="1:33">
      <c r="A135" s="8">
        <v>340000</v>
      </c>
      <c r="B135" s="8">
        <v>2021</v>
      </c>
      <c r="C135" s="1" t="s">
        <v>71</v>
      </c>
      <c r="D135" s="9">
        <v>7391200</v>
      </c>
      <c r="E135" s="2">
        <f t="shared" si="210"/>
        <v>0.155920566274713</v>
      </c>
      <c r="F135" s="12">
        <f t="shared" si="211"/>
        <v>-0.183979881677052</v>
      </c>
      <c r="G135" s="4">
        <v>170421</v>
      </c>
      <c r="H135" s="2">
        <f t="shared" si="212"/>
        <v>0.217397205474755</v>
      </c>
      <c r="I135" s="12">
        <f t="shared" si="213"/>
        <v>1.06879205401866</v>
      </c>
      <c r="J135" s="15">
        <v>59.4</v>
      </c>
      <c r="K135" s="3">
        <f t="shared" si="214"/>
        <v>0.0183439053660208</v>
      </c>
      <c r="L135" s="12">
        <f t="shared" si="215"/>
        <v>-1.98114657017609</v>
      </c>
      <c r="M135" s="16">
        <v>0.0918276209181912</v>
      </c>
      <c r="N135" s="2">
        <f t="shared" si="216"/>
        <v>-0.0190079821249333</v>
      </c>
      <c r="O135" s="12">
        <f t="shared" si="217"/>
        <v>0.497045369583096</v>
      </c>
      <c r="P135" s="4">
        <v>728.891595615104</v>
      </c>
      <c r="Q135" s="2">
        <f t="shared" si="218"/>
        <v>0.0411072196602251</v>
      </c>
      <c r="R135" s="12">
        <f t="shared" si="219"/>
        <v>-1.26555318259186</v>
      </c>
      <c r="S135" s="20">
        <v>6999.06432748538</v>
      </c>
      <c r="T135" s="2">
        <f t="shared" si="220"/>
        <v>0.350349776981137</v>
      </c>
      <c r="U135" s="12">
        <f t="shared" si="221"/>
        <v>0.0933281830332605</v>
      </c>
      <c r="V135" s="4">
        <v>9.875</v>
      </c>
      <c r="W135" s="2">
        <f t="shared" si="222"/>
        <v>0.0364189756507136</v>
      </c>
      <c r="X135" s="12">
        <f t="shared" si="223"/>
        <v>0.408380372239817</v>
      </c>
      <c r="Y135" s="18">
        <v>368.38</v>
      </c>
      <c r="Z135" s="2">
        <f t="shared" si="224"/>
        <v>-0.00890527052113321</v>
      </c>
      <c r="AA135" s="12">
        <f t="shared" si="225"/>
        <v>-0.402485283819255</v>
      </c>
      <c r="AB135" s="19">
        <v>0.897039238874506</v>
      </c>
      <c r="AC135" s="2">
        <f t="shared" si="226"/>
        <v>0.0140946857464954</v>
      </c>
      <c r="AD135" s="12">
        <f t="shared" si="227"/>
        <v>0.794205234349729</v>
      </c>
      <c r="AE135" s="4">
        <v>5145.82</v>
      </c>
      <c r="AF135" s="2">
        <f t="shared" si="228"/>
        <v>0.026212612526374</v>
      </c>
      <c r="AG135" s="12">
        <f t="shared" si="229"/>
        <v>-1.10840221180269</v>
      </c>
    </row>
    <row r="136" spans="1:33">
      <c r="A136" s="8">
        <v>350000</v>
      </c>
      <c r="B136" s="8">
        <v>2011</v>
      </c>
      <c r="C136" s="1" t="s">
        <v>72</v>
      </c>
      <c r="D136" s="9">
        <v>1943993</v>
      </c>
      <c r="E136" s="10">
        <f>AVERAGE(E137:E146)</f>
        <v>0.148324962571754</v>
      </c>
      <c r="F136" s="11">
        <f>STDEVP(E137:E146)</f>
        <v>0.034376637377769</v>
      </c>
      <c r="G136" s="4">
        <v>75503</v>
      </c>
      <c r="H136" s="10">
        <f>AVERAGE(H137:H146)</f>
        <v>0.0998081646176369</v>
      </c>
      <c r="I136" s="11">
        <f>STDEVP(H137:H146)</f>
        <v>0.107676578799514</v>
      </c>
      <c r="J136" s="15">
        <v>58.11</v>
      </c>
      <c r="K136" s="10">
        <f>AVERAGE(K137:K146)</f>
        <v>0.0183594609362468</v>
      </c>
      <c r="L136" s="11">
        <f>STDEVP(K137:K146)</f>
        <v>0.00372899973986049</v>
      </c>
      <c r="M136" s="16">
        <v>0.109907399015219</v>
      </c>
      <c r="N136" s="10">
        <f>AVERAGE(N137:N146)</f>
        <v>-0.0600990093936669</v>
      </c>
      <c r="O136" s="11">
        <f>STDEVP(N137:N146)</f>
        <v>0.0615243593320318</v>
      </c>
      <c r="P136" s="4">
        <v>320.455089820359</v>
      </c>
      <c r="Q136" s="10">
        <f>AVERAGE(Q137:Q146)</f>
        <v>0.195235825500714</v>
      </c>
      <c r="R136" s="11">
        <f>STDEVP(Q137:Q146)</f>
        <v>0.102231440936719</v>
      </c>
      <c r="S136" s="17">
        <v>687.512846865365</v>
      </c>
      <c r="T136" s="10">
        <f>AVERAGE(T137:T146)</f>
        <v>0.346859821818346</v>
      </c>
      <c r="U136" s="11">
        <f>STDEVP(T137:T146)</f>
        <v>0.353825309675935</v>
      </c>
      <c r="V136" s="4">
        <v>9.019</v>
      </c>
      <c r="W136" s="10">
        <f>AVERAGE(W137:W146)</f>
        <v>0.018579619326952</v>
      </c>
      <c r="X136" s="11">
        <f>STDEVP(W137:W146)</f>
        <v>0.0244047270416671</v>
      </c>
      <c r="Y136" s="18">
        <v>272.84</v>
      </c>
      <c r="Z136" s="10">
        <f>AVERAGE(Z137:Z146)</f>
        <v>0.0350410715318786</v>
      </c>
      <c r="AA136" s="11">
        <f>STDEVP(Z137:Z146)</f>
        <v>0.0817455193100372</v>
      </c>
      <c r="AB136" s="19">
        <v>0.864025085518814</v>
      </c>
      <c r="AC136" s="10">
        <f>AVERAGE(AC137:AC146)</f>
        <v>0.0023593972397791</v>
      </c>
      <c r="AD136" s="11">
        <f>STDEVP(AC137:AC146)</f>
        <v>0.0107234071168723</v>
      </c>
      <c r="AE136" s="4">
        <v>1156.22</v>
      </c>
      <c r="AF136" s="10">
        <f>AVERAGE(AF137:AF146)</f>
        <v>0.115537417257412</v>
      </c>
      <c r="AG136" s="11">
        <f>STDEVP(AF137:AF146)</f>
        <v>0.0849159659747519</v>
      </c>
    </row>
    <row r="137" spans="1:33">
      <c r="A137" s="8">
        <v>350000</v>
      </c>
      <c r="B137" s="8">
        <v>2012</v>
      </c>
      <c r="C137" s="1" t="s">
        <v>72</v>
      </c>
      <c r="D137" s="9">
        <v>2381656</v>
      </c>
      <c r="E137" s="2">
        <f t="shared" ref="E137:E146" si="230">D137/D136-1</f>
        <v>0.225136098741096</v>
      </c>
      <c r="F137" s="12">
        <f t="shared" ref="F137:F146" si="231">STANDARDIZE(E137,E$136,F$136)</f>
        <v>2.23439934875697</v>
      </c>
      <c r="G137" s="4">
        <v>90280</v>
      </c>
      <c r="H137" s="2">
        <f t="shared" ref="H137:H146" si="232">G137/G136-1</f>
        <v>0.195714077586321</v>
      </c>
      <c r="I137" s="12">
        <f t="shared" ref="I137:I146" si="233">STANDARDIZE(H137,H$136,I$136)</f>
        <v>0.890684994247954</v>
      </c>
      <c r="J137" s="15">
        <v>59.32</v>
      </c>
      <c r="K137" s="3">
        <f t="shared" ref="K137:K146" si="234">J137/J136-1</f>
        <v>0.0208225778695577</v>
      </c>
      <c r="L137" s="12">
        <f t="shared" ref="L137:L146" si="235">STANDARDIZE(K137,K$136,L$136)</f>
        <v>0.660530197141566</v>
      </c>
      <c r="M137" s="16">
        <v>0.100698373597357</v>
      </c>
      <c r="N137" s="2">
        <f t="shared" ref="N137:N146" si="236">M137/M136-1</f>
        <v>-0.0837889487002299</v>
      </c>
      <c r="O137" s="12">
        <f t="shared" ref="O137:O146" si="237">STANDARDIZE(N137,N$136,O$136)</f>
        <v>-0.385049752061849</v>
      </c>
      <c r="P137" s="4">
        <v>383.870541611625</v>
      </c>
      <c r="Q137" s="2">
        <f t="shared" ref="Q137:Q146" si="238">P137/P136-1</f>
        <v>0.197891853822061</v>
      </c>
      <c r="R137" s="12">
        <f t="shared" ref="R137:R146" si="239">STANDARDIZE(Q137,Q$136,R$136)</f>
        <v>0.0259805427470339</v>
      </c>
      <c r="S137" s="17">
        <v>782.628602208457</v>
      </c>
      <c r="T137" s="2">
        <f t="shared" ref="T137:T146" si="240">S137/S136-1</f>
        <v>0.138347604378247</v>
      </c>
      <c r="U137" s="12">
        <f t="shared" ref="U137:U146" si="241">STANDARDIZE(T137,T$136,U$136)</f>
        <v>-0.589308372629061</v>
      </c>
      <c r="V137" s="4">
        <v>9.237</v>
      </c>
      <c r="W137" s="2">
        <f t="shared" ref="W137:W146" si="242">V137/V136-1</f>
        <v>0.0241711941456924</v>
      </c>
      <c r="X137" s="12">
        <f t="shared" ref="X137:X146" si="243">STANDARDIZE(W137,W$136,X$136)</f>
        <v>0.229118514998904</v>
      </c>
      <c r="Y137" s="18">
        <v>335.14</v>
      </c>
      <c r="Z137" s="2">
        <f t="shared" ref="Z137:Z146" si="244">Y137/Y136-1</f>
        <v>0.228338953232664</v>
      </c>
      <c r="AA137" s="12">
        <f t="shared" ref="AA137:AA146" si="245">STANDARDIZE(Z137,Z$136,AA$136)</f>
        <v>2.3646296865234</v>
      </c>
      <c r="AB137" s="19">
        <v>0.869736103312746</v>
      </c>
      <c r="AC137" s="2">
        <f t="shared" ref="AC137:AC146" si="246">AB137/AB136-1</f>
        <v>0.00660978238901788</v>
      </c>
      <c r="AD137" s="12">
        <f t="shared" ref="AD137:AD146" si="247">STANDARDIZE(AC137,AC$136,AD$136)</f>
        <v>0.396365176003732</v>
      </c>
      <c r="AE137" s="4">
        <v>1437.96</v>
      </c>
      <c r="AF137" s="2">
        <f t="shared" ref="AF137:AF146" si="248">AE137/AE136-1</f>
        <v>0.243673349362578</v>
      </c>
      <c r="AG137" s="12">
        <f t="shared" ref="AG137:AG146" si="249">STANDARDIZE(AF137,AF$136,AG$136)</f>
        <v>1.50897337896697</v>
      </c>
    </row>
    <row r="138" spans="1:33">
      <c r="A138" s="8">
        <v>350000</v>
      </c>
      <c r="B138" s="8">
        <v>2013</v>
      </c>
      <c r="C138" s="1" t="s">
        <v>72</v>
      </c>
      <c r="D138" s="9">
        <v>2791966</v>
      </c>
      <c r="E138" s="2">
        <f t="shared" si="230"/>
        <v>0.172279288024803</v>
      </c>
      <c r="F138" s="12">
        <f t="shared" si="231"/>
        <v>0.696819912599704</v>
      </c>
      <c r="G138" s="4">
        <v>100200</v>
      </c>
      <c r="H138" s="2">
        <f t="shared" si="232"/>
        <v>0.109880372175454</v>
      </c>
      <c r="I138" s="12">
        <f t="shared" si="233"/>
        <v>0.0935413036902934</v>
      </c>
      <c r="J138" s="15">
        <v>60.8</v>
      </c>
      <c r="K138" s="3">
        <f t="shared" si="234"/>
        <v>0.0249494268374915</v>
      </c>
      <c r="L138" s="12">
        <f t="shared" si="235"/>
        <v>1.76722079940162</v>
      </c>
      <c r="M138" s="16">
        <v>0.0900883796500313</v>
      </c>
      <c r="N138" s="2">
        <f t="shared" si="236"/>
        <v>-0.105364104387128</v>
      </c>
      <c r="O138" s="12">
        <f t="shared" si="237"/>
        <v>-0.735726393332704</v>
      </c>
      <c r="P138" s="4">
        <v>440.053333333333</v>
      </c>
      <c r="Q138" s="2">
        <f t="shared" si="238"/>
        <v>0.146358695527489</v>
      </c>
      <c r="R138" s="12">
        <f t="shared" si="239"/>
        <v>-0.478102719920375</v>
      </c>
      <c r="S138" s="17">
        <v>914.238227146814</v>
      </c>
      <c r="T138" s="2">
        <f t="shared" si="240"/>
        <v>0.168163576653057</v>
      </c>
      <c r="U138" s="12">
        <f t="shared" si="241"/>
        <v>-0.505040878305045</v>
      </c>
      <c r="V138" s="4">
        <v>9.376</v>
      </c>
      <c r="W138" s="2">
        <f t="shared" si="242"/>
        <v>0.0150481758146583</v>
      </c>
      <c r="X138" s="12">
        <f t="shared" si="243"/>
        <v>-0.144703257949346</v>
      </c>
      <c r="Y138" s="18">
        <v>369.66</v>
      </c>
      <c r="Z138" s="2">
        <f t="shared" si="244"/>
        <v>0.103001730620039</v>
      </c>
      <c r="AA138" s="12">
        <f t="shared" si="245"/>
        <v>0.831368613983663</v>
      </c>
      <c r="AB138" s="19">
        <v>0.882195393300095</v>
      </c>
      <c r="AC138" s="2">
        <f t="shared" si="246"/>
        <v>0.0143253682811288</v>
      </c>
      <c r="AD138" s="12">
        <f t="shared" si="247"/>
        <v>1.11587398584563</v>
      </c>
      <c r="AE138" s="4">
        <v>1666.12</v>
      </c>
      <c r="AF138" s="2">
        <f t="shared" si="248"/>
        <v>0.158669225847729</v>
      </c>
      <c r="AG138" s="12">
        <f t="shared" si="249"/>
        <v>0.507935205060745</v>
      </c>
    </row>
    <row r="139" spans="1:33">
      <c r="A139" s="8">
        <v>350000</v>
      </c>
      <c r="B139" s="8">
        <v>2014</v>
      </c>
      <c r="C139" s="1" t="s">
        <v>72</v>
      </c>
      <c r="D139" s="9">
        <v>3153831</v>
      </c>
      <c r="E139" s="2">
        <f t="shared" si="230"/>
        <v>0.129609386360722</v>
      </c>
      <c r="F139" s="12">
        <f t="shared" si="231"/>
        <v>-0.544427193543236</v>
      </c>
      <c r="G139" s="4">
        <v>110892</v>
      </c>
      <c r="H139" s="2">
        <f t="shared" si="232"/>
        <v>0.106706586826347</v>
      </c>
      <c r="I139" s="12">
        <f t="shared" si="233"/>
        <v>0.0640661347678449</v>
      </c>
      <c r="J139" s="15">
        <v>61.99</v>
      </c>
      <c r="K139" s="3">
        <f t="shared" si="234"/>
        <v>0.0195723684210527</v>
      </c>
      <c r="L139" s="12">
        <f t="shared" si="235"/>
        <v>0.325263494078784</v>
      </c>
      <c r="M139" s="16">
        <v>0.0907122743267695</v>
      </c>
      <c r="N139" s="2">
        <f t="shared" si="236"/>
        <v>0.00692536239592512</v>
      </c>
      <c r="O139" s="12">
        <f t="shared" si="237"/>
        <v>1.0893956884277</v>
      </c>
      <c r="P139" s="4">
        <v>496.321381142098</v>
      </c>
      <c r="Q139" s="2">
        <f t="shared" si="238"/>
        <v>0.127866427877148</v>
      </c>
      <c r="R139" s="12">
        <f t="shared" si="239"/>
        <v>-0.658989025355388</v>
      </c>
      <c r="S139" s="17">
        <v>1049.80337078652</v>
      </c>
      <c r="T139" s="2">
        <f t="shared" si="240"/>
        <v>0.148282077487377</v>
      </c>
      <c r="U139" s="12">
        <f t="shared" si="241"/>
        <v>-0.561231033791348</v>
      </c>
      <c r="V139" s="4">
        <v>9.622</v>
      </c>
      <c r="W139" s="2">
        <f t="shared" si="242"/>
        <v>0.0262372013651877</v>
      </c>
      <c r="X139" s="12">
        <f t="shared" si="243"/>
        <v>0.313774541512454</v>
      </c>
      <c r="Y139" s="18">
        <v>403.63</v>
      </c>
      <c r="Z139" s="2">
        <f t="shared" si="244"/>
        <v>0.0918952550992804</v>
      </c>
      <c r="AA139" s="12">
        <f t="shared" si="245"/>
        <v>0.695502139411094</v>
      </c>
      <c r="AB139" s="19">
        <v>0.877699996256504</v>
      </c>
      <c r="AC139" s="2">
        <f t="shared" si="246"/>
        <v>-0.0050956931737931</v>
      </c>
      <c r="AD139" s="12">
        <f t="shared" si="247"/>
        <v>-0.695216579238354</v>
      </c>
      <c r="AE139" s="4">
        <v>1840.2</v>
      </c>
      <c r="AF139" s="2">
        <f t="shared" si="248"/>
        <v>0.104482270184621</v>
      </c>
      <c r="AG139" s="12">
        <f t="shared" si="249"/>
        <v>-0.130189263537062</v>
      </c>
    </row>
    <row r="140" spans="1:33">
      <c r="A140" s="8">
        <v>350000</v>
      </c>
      <c r="B140" s="8">
        <v>2015</v>
      </c>
      <c r="C140" s="1" t="s">
        <v>72</v>
      </c>
      <c r="D140" s="9">
        <v>3469810</v>
      </c>
      <c r="E140" s="2">
        <f t="shared" si="230"/>
        <v>0.100188944810296</v>
      </c>
      <c r="F140" s="12">
        <f t="shared" si="231"/>
        <v>-1.40025381867592</v>
      </c>
      <c r="G140" s="4">
        <v>99180</v>
      </c>
      <c r="H140" s="2">
        <f t="shared" si="232"/>
        <v>-0.105616275294881</v>
      </c>
      <c r="I140" s="12">
        <f t="shared" si="233"/>
        <v>-1.90779129688922</v>
      </c>
      <c r="J140" s="15">
        <v>63.22</v>
      </c>
      <c r="K140" s="3">
        <f t="shared" si="234"/>
        <v>0.0198419099854814</v>
      </c>
      <c r="L140" s="12">
        <f t="shared" si="235"/>
        <v>0.397546031818726</v>
      </c>
      <c r="M140" s="16">
        <v>0.0866478487352687</v>
      </c>
      <c r="N140" s="2">
        <f t="shared" si="236"/>
        <v>-0.0448056850262585</v>
      </c>
      <c r="O140" s="12">
        <f t="shared" si="237"/>
        <v>0.248573484282447</v>
      </c>
      <c r="P140" s="4">
        <v>554.703448275862</v>
      </c>
      <c r="Q140" s="2">
        <f t="shared" si="238"/>
        <v>0.117629562924369</v>
      </c>
      <c r="R140" s="12">
        <f t="shared" si="239"/>
        <v>-0.759123239047197</v>
      </c>
      <c r="S140" s="17">
        <v>1190.17460787215</v>
      </c>
      <c r="T140" s="2">
        <f t="shared" si="240"/>
        <v>0.133711932150173</v>
      </c>
      <c r="U140" s="12">
        <f t="shared" si="241"/>
        <v>-0.602409957228308</v>
      </c>
      <c r="V140" s="4">
        <v>10.297</v>
      </c>
      <c r="W140" s="2">
        <f t="shared" si="242"/>
        <v>0.0701517356059032</v>
      </c>
      <c r="X140" s="12">
        <f t="shared" si="243"/>
        <v>2.11320192972862</v>
      </c>
      <c r="Y140" s="18">
        <v>421.71</v>
      </c>
      <c r="Z140" s="2">
        <f t="shared" si="244"/>
        <v>0.0447934989966057</v>
      </c>
      <c r="AA140" s="12">
        <f t="shared" si="245"/>
        <v>0.119302287722205</v>
      </c>
      <c r="AB140" s="19">
        <v>0.879346845283543</v>
      </c>
      <c r="AC140" s="2">
        <f t="shared" si="246"/>
        <v>0.00187632338391608</v>
      </c>
      <c r="AD140" s="12">
        <f t="shared" si="247"/>
        <v>-0.0450485419977151</v>
      </c>
      <c r="AE140" s="4">
        <v>2311.4</v>
      </c>
      <c r="AF140" s="2">
        <f t="shared" si="248"/>
        <v>0.25605912400826</v>
      </c>
      <c r="AG140" s="12">
        <f t="shared" si="249"/>
        <v>1.6548325763924</v>
      </c>
    </row>
    <row r="141" spans="1:33">
      <c r="A141" s="8">
        <v>350000</v>
      </c>
      <c r="B141" s="8">
        <v>2016</v>
      </c>
      <c r="C141" s="1" t="s">
        <v>72</v>
      </c>
      <c r="D141" s="9">
        <v>3882632</v>
      </c>
      <c r="E141" s="2">
        <f t="shared" si="230"/>
        <v>0.118975390583346</v>
      </c>
      <c r="F141" s="12">
        <f t="shared" si="231"/>
        <v>-0.853765063344687</v>
      </c>
      <c r="G141" s="4">
        <v>102250</v>
      </c>
      <c r="H141" s="2">
        <f t="shared" si="232"/>
        <v>0.0309538213349465</v>
      </c>
      <c r="I141" s="12">
        <f t="shared" si="233"/>
        <v>-0.63945515403951</v>
      </c>
      <c r="J141" s="15">
        <v>64.39</v>
      </c>
      <c r="K141" s="3">
        <f t="shared" si="234"/>
        <v>0.0185068016450491</v>
      </c>
      <c r="L141" s="12">
        <f t="shared" si="235"/>
        <v>0.0395121263290335</v>
      </c>
      <c r="M141" s="16">
        <v>0.0746778727120729</v>
      </c>
      <c r="N141" s="2">
        <f t="shared" si="236"/>
        <v>-0.138145103403169</v>
      </c>
      <c r="O141" s="12">
        <f t="shared" si="237"/>
        <v>-1.26853972730226</v>
      </c>
      <c r="P141" s="4">
        <v>631.326530612245</v>
      </c>
      <c r="Q141" s="2">
        <f t="shared" si="238"/>
        <v>0.138133416286746</v>
      </c>
      <c r="R141" s="12">
        <f t="shared" si="239"/>
        <v>-0.558560152246252</v>
      </c>
      <c r="S141" s="17">
        <v>1792.59105960265</v>
      </c>
      <c r="T141" s="2">
        <f t="shared" si="240"/>
        <v>0.506158044160872</v>
      </c>
      <c r="U141" s="12">
        <f t="shared" si="241"/>
        <v>0.450217149497943</v>
      </c>
      <c r="V141" s="4">
        <v>10.052</v>
      </c>
      <c r="W141" s="2">
        <f t="shared" si="242"/>
        <v>-0.0237933378653978</v>
      </c>
      <c r="X141" s="12">
        <f t="shared" si="243"/>
        <v>-1.7362602384368</v>
      </c>
      <c r="Y141" s="18">
        <v>391.72</v>
      </c>
      <c r="Z141" s="2">
        <f t="shared" si="244"/>
        <v>-0.0711152213606506</v>
      </c>
      <c r="AA141" s="12">
        <f t="shared" si="245"/>
        <v>-1.29861910216643</v>
      </c>
      <c r="AB141" s="19">
        <v>0.878430929598373</v>
      </c>
      <c r="AC141" s="2">
        <f t="shared" si="246"/>
        <v>-0.00104158636615648</v>
      </c>
      <c r="AD141" s="12">
        <f t="shared" si="247"/>
        <v>-0.317155132586959</v>
      </c>
      <c r="AE141" s="4">
        <v>2637.13</v>
      </c>
      <c r="AF141" s="2">
        <f t="shared" si="248"/>
        <v>0.140923249978368</v>
      </c>
      <c r="AG141" s="12">
        <f t="shared" si="249"/>
        <v>0.298952410533772</v>
      </c>
    </row>
    <row r="142" spans="1:33">
      <c r="A142" s="8">
        <v>350000</v>
      </c>
      <c r="B142" s="8">
        <v>2017</v>
      </c>
      <c r="C142" s="1" t="s">
        <v>72</v>
      </c>
      <c r="D142" s="9">
        <v>4487934</v>
      </c>
      <c r="E142" s="2">
        <f t="shared" si="230"/>
        <v>0.155899915315178</v>
      </c>
      <c r="F142" s="12">
        <f t="shared" si="231"/>
        <v>0.220351765653564</v>
      </c>
      <c r="G142" s="4">
        <v>105533</v>
      </c>
      <c r="H142" s="2">
        <f t="shared" si="232"/>
        <v>0.0321075794621026</v>
      </c>
      <c r="I142" s="12">
        <f t="shared" si="233"/>
        <v>-0.628740120742396</v>
      </c>
      <c r="J142" s="15">
        <v>65.78</v>
      </c>
      <c r="K142" s="3">
        <f t="shared" si="234"/>
        <v>0.0215872029818296</v>
      </c>
      <c r="L142" s="12">
        <f t="shared" si="235"/>
        <v>0.865578511867517</v>
      </c>
      <c r="M142" s="16">
        <v>0.0729966501706007</v>
      </c>
      <c r="N142" s="2">
        <f t="shared" si="236"/>
        <v>-0.0225129945513354</v>
      </c>
      <c r="O142" s="12">
        <f t="shared" si="237"/>
        <v>0.61091273847305</v>
      </c>
      <c r="P142" s="4">
        <v>733.027950310559</v>
      </c>
      <c r="Q142" s="2">
        <f t="shared" si="238"/>
        <v>0.161091629714478</v>
      </c>
      <c r="R142" s="12">
        <f t="shared" si="239"/>
        <v>-0.333989186432095</v>
      </c>
      <c r="S142" s="17">
        <v>3950.37656903766</v>
      </c>
      <c r="T142" s="2">
        <f t="shared" si="240"/>
        <v>1.20372435078043</v>
      </c>
      <c r="U142" s="12">
        <f t="shared" si="241"/>
        <v>2.42171632590919</v>
      </c>
      <c r="V142" s="4">
        <v>10.209</v>
      </c>
      <c r="W142" s="2">
        <f t="shared" si="242"/>
        <v>0.0156187823318743</v>
      </c>
      <c r="X142" s="12">
        <f t="shared" si="243"/>
        <v>-0.121322274575028</v>
      </c>
      <c r="Y142" s="18">
        <v>380.97</v>
      </c>
      <c r="Z142" s="2">
        <f t="shared" si="244"/>
        <v>-0.0274430715817421</v>
      </c>
      <c r="AA142" s="12">
        <f t="shared" si="245"/>
        <v>-0.764373920931817</v>
      </c>
      <c r="AB142" s="19">
        <v>0.877054286561851</v>
      </c>
      <c r="AC142" s="2">
        <f t="shared" si="246"/>
        <v>-0.00156716138985613</v>
      </c>
      <c r="AD142" s="12">
        <f t="shared" si="247"/>
        <v>-0.366167076083229</v>
      </c>
      <c r="AE142" s="4">
        <v>3022.74</v>
      </c>
      <c r="AF142" s="2">
        <f t="shared" si="248"/>
        <v>0.1462233564519</v>
      </c>
      <c r="AG142" s="12">
        <f t="shared" si="249"/>
        <v>0.361368310920607</v>
      </c>
    </row>
    <row r="143" spans="1:33">
      <c r="A143" s="8">
        <v>350000</v>
      </c>
      <c r="B143" s="8">
        <v>2018</v>
      </c>
      <c r="C143" s="1" t="s">
        <v>72</v>
      </c>
      <c r="D143" s="9">
        <v>5249417</v>
      </c>
      <c r="E143" s="2">
        <f t="shared" si="230"/>
        <v>0.169673395375244</v>
      </c>
      <c r="F143" s="12">
        <f t="shared" si="231"/>
        <v>0.621015737196434</v>
      </c>
      <c r="G143" s="4">
        <v>120723</v>
      </c>
      <c r="H143" s="2">
        <f t="shared" si="232"/>
        <v>0.143936020012697</v>
      </c>
      <c r="I143" s="12">
        <f t="shared" si="233"/>
        <v>0.409818512874774</v>
      </c>
      <c r="J143" s="15">
        <v>66.98</v>
      </c>
      <c r="K143" s="3">
        <f t="shared" si="234"/>
        <v>0.0182426269382792</v>
      </c>
      <c r="L143" s="12">
        <f t="shared" si="235"/>
        <v>-0.0313311896267314</v>
      </c>
      <c r="M143" s="16">
        <v>0.075954807212878</v>
      </c>
      <c r="N143" s="2">
        <f t="shared" si="236"/>
        <v>0.0405245588032295</v>
      </c>
      <c r="O143" s="12">
        <f t="shared" si="237"/>
        <v>1.63550777755939</v>
      </c>
      <c r="P143" s="4">
        <v>826.892109500805</v>
      </c>
      <c r="Q143" s="2">
        <f t="shared" si="238"/>
        <v>0.128049904714382</v>
      </c>
      <c r="R143" s="12">
        <f t="shared" si="239"/>
        <v>-0.657194305105406</v>
      </c>
      <c r="S143" s="17">
        <v>4732.71889400922</v>
      </c>
      <c r="T143" s="2">
        <f t="shared" si="240"/>
        <v>0.198042467926582</v>
      </c>
      <c r="U143" s="12">
        <f t="shared" si="241"/>
        <v>-0.420595558944226</v>
      </c>
      <c r="V143" s="4">
        <v>10.263</v>
      </c>
      <c r="W143" s="2">
        <f t="shared" si="242"/>
        <v>0.0052894504848664</v>
      </c>
      <c r="X143" s="12">
        <f t="shared" si="243"/>
        <v>-0.544573550009178</v>
      </c>
      <c r="Y143" s="18">
        <v>378.83</v>
      </c>
      <c r="Z143" s="2">
        <f t="shared" si="244"/>
        <v>-0.00561724020264076</v>
      </c>
      <c r="AA143" s="12">
        <f t="shared" si="245"/>
        <v>-0.49737664006163</v>
      </c>
      <c r="AB143" s="19">
        <v>0.873042144356532</v>
      </c>
      <c r="AC143" s="2">
        <f t="shared" si="246"/>
        <v>-0.00457456541378642</v>
      </c>
      <c r="AD143" s="12">
        <f t="shared" si="247"/>
        <v>-0.646619360618655</v>
      </c>
      <c r="AE143" s="4">
        <v>3121.26</v>
      </c>
      <c r="AF143" s="2">
        <f t="shared" si="248"/>
        <v>0.0325929454733125</v>
      </c>
      <c r="AG143" s="12">
        <f t="shared" si="249"/>
        <v>-0.976782997543261</v>
      </c>
    </row>
    <row r="144" spans="1:33">
      <c r="A144" s="8">
        <v>350000</v>
      </c>
      <c r="B144" s="8">
        <v>2019</v>
      </c>
      <c r="C144" s="1" t="s">
        <v>72</v>
      </c>
      <c r="D144" s="9">
        <v>5985139</v>
      </c>
      <c r="E144" s="2">
        <f t="shared" si="230"/>
        <v>0.14015308747619</v>
      </c>
      <c r="F144" s="12">
        <f t="shared" si="231"/>
        <v>-0.237715952429045</v>
      </c>
      <c r="G144" s="4">
        <v>126089</v>
      </c>
      <c r="H144" s="2">
        <f t="shared" si="232"/>
        <v>0.0444488622714809</v>
      </c>
      <c r="I144" s="12">
        <f t="shared" si="233"/>
        <v>-0.514125754768186</v>
      </c>
      <c r="J144" s="15">
        <v>67.87</v>
      </c>
      <c r="K144" s="3">
        <f t="shared" si="234"/>
        <v>0.0132875485219468</v>
      </c>
      <c r="L144" s="12">
        <f t="shared" si="235"/>
        <v>-1.36012678147565</v>
      </c>
      <c r="M144" s="16">
        <v>0.0699057515089143</v>
      </c>
      <c r="N144" s="2">
        <f t="shared" si="236"/>
        <v>-0.0796401956101346</v>
      </c>
      <c r="O144" s="12">
        <f t="shared" si="237"/>
        <v>-0.317617061414792</v>
      </c>
      <c r="P144" s="4">
        <v>995.392857142857</v>
      </c>
      <c r="Q144" s="2">
        <f t="shared" si="238"/>
        <v>0.20377597718737</v>
      </c>
      <c r="R144" s="12">
        <f t="shared" si="239"/>
        <v>0.0835374284897599</v>
      </c>
      <c r="S144" s="17">
        <v>4445.1355661882</v>
      </c>
      <c r="T144" s="2">
        <f t="shared" si="240"/>
        <v>-0.0607649290527374</v>
      </c>
      <c r="U144" s="12">
        <f t="shared" si="241"/>
        <v>-1.15205085595607</v>
      </c>
      <c r="V144" s="4">
        <v>10.153</v>
      </c>
      <c r="W144" s="2">
        <f t="shared" si="242"/>
        <v>-0.0107181136120043</v>
      </c>
      <c r="X144" s="12">
        <f t="shared" si="243"/>
        <v>-1.20049418659489</v>
      </c>
      <c r="Y144" s="18">
        <v>376.93</v>
      </c>
      <c r="Z144" s="2">
        <f t="shared" si="244"/>
        <v>-0.00501544228281814</v>
      </c>
      <c r="AA144" s="12">
        <f t="shared" si="245"/>
        <v>-0.49001479411702</v>
      </c>
      <c r="AB144" s="19">
        <v>0.875656978023321</v>
      </c>
      <c r="AC144" s="2">
        <f t="shared" si="246"/>
        <v>0.00299508297931728</v>
      </c>
      <c r="AD144" s="12">
        <f t="shared" si="247"/>
        <v>0.0592802019554013</v>
      </c>
      <c r="AE144" s="4">
        <v>3252.88</v>
      </c>
      <c r="AF144" s="2">
        <f t="shared" si="248"/>
        <v>0.0421688677008643</v>
      </c>
      <c r="AG144" s="12">
        <f t="shared" si="249"/>
        <v>-0.864013601144956</v>
      </c>
    </row>
    <row r="145" spans="1:33">
      <c r="A145" s="8">
        <v>350000</v>
      </c>
      <c r="B145" s="8">
        <v>2020</v>
      </c>
      <c r="C145" s="1" t="s">
        <v>72</v>
      </c>
      <c r="D145" s="9">
        <v>6669131</v>
      </c>
      <c r="E145" s="2">
        <f t="shared" si="230"/>
        <v>0.114281723448695</v>
      </c>
      <c r="F145" s="12">
        <f t="shared" si="231"/>
        <v>-0.990301603643022</v>
      </c>
      <c r="G145" s="4">
        <v>140850</v>
      </c>
      <c r="H145" s="2">
        <f t="shared" si="232"/>
        <v>0.11706810268937</v>
      </c>
      <c r="I145" s="12">
        <f t="shared" si="233"/>
        <v>0.160294265142561</v>
      </c>
      <c r="J145" s="15">
        <v>68.75</v>
      </c>
      <c r="K145" s="3">
        <f t="shared" si="234"/>
        <v>0.012965964343598</v>
      </c>
      <c r="L145" s="12">
        <f t="shared" si="235"/>
        <v>-1.44636550520397</v>
      </c>
      <c r="M145" s="16">
        <v>0.0586218779537096</v>
      </c>
      <c r="N145" s="2">
        <f t="shared" si="236"/>
        <v>-0.16141552464057</v>
      </c>
      <c r="O145" s="12">
        <f t="shared" si="237"/>
        <v>-1.64677074815396</v>
      </c>
      <c r="P145" s="4">
        <v>1469.36739659367</v>
      </c>
      <c r="Q145" s="2">
        <f t="shared" si="238"/>
        <v>0.47616831490161</v>
      </c>
      <c r="R145" s="12">
        <f t="shared" si="239"/>
        <v>2.74800479017792</v>
      </c>
      <c r="S145" s="17">
        <v>7663.83248730964</v>
      </c>
      <c r="T145" s="2">
        <f t="shared" si="240"/>
        <v>0.724094208870562</v>
      </c>
      <c r="U145" s="12">
        <f t="shared" si="241"/>
        <v>1.06615998555254</v>
      </c>
      <c r="V145" s="4">
        <v>10.477</v>
      </c>
      <c r="W145" s="2">
        <f t="shared" si="242"/>
        <v>0.0319117502216093</v>
      </c>
      <c r="X145" s="12">
        <f t="shared" si="243"/>
        <v>0.546292973156178</v>
      </c>
      <c r="Y145" s="18">
        <v>375.25</v>
      </c>
      <c r="Z145" s="2">
        <f t="shared" si="244"/>
        <v>-0.00445706099275733</v>
      </c>
      <c r="AA145" s="12">
        <f t="shared" si="245"/>
        <v>-0.4831840675552</v>
      </c>
      <c r="AB145" s="19">
        <v>0.862085786565928</v>
      </c>
      <c r="AC145" s="2">
        <f t="shared" si="246"/>
        <v>-0.01549829647681</v>
      </c>
      <c r="AD145" s="12">
        <f t="shared" si="247"/>
        <v>-1.66530035854851</v>
      </c>
      <c r="AE145" s="4">
        <v>3310.57</v>
      </c>
      <c r="AF145" s="2">
        <f t="shared" si="248"/>
        <v>0.0177350532451244</v>
      </c>
      <c r="AG145" s="12">
        <f t="shared" si="249"/>
        <v>-1.15175471290484</v>
      </c>
    </row>
    <row r="146" spans="1:33">
      <c r="A146" s="8">
        <v>350000</v>
      </c>
      <c r="B146" s="8">
        <v>2021</v>
      </c>
      <c r="C146" s="1" t="s">
        <v>72</v>
      </c>
      <c r="D146" s="9">
        <v>7716534</v>
      </c>
      <c r="E146" s="2">
        <f t="shared" si="230"/>
        <v>0.157052395581973</v>
      </c>
      <c r="F146" s="12">
        <f t="shared" si="231"/>
        <v>0.253876867429234</v>
      </c>
      <c r="G146" s="4">
        <v>186328</v>
      </c>
      <c r="H146" s="2">
        <f t="shared" si="232"/>
        <v>0.322882499112531</v>
      </c>
      <c r="I146" s="12">
        <f t="shared" si="233"/>
        <v>2.07170711571588</v>
      </c>
      <c r="J146" s="15">
        <v>69.7</v>
      </c>
      <c r="K146" s="3">
        <f t="shared" si="234"/>
        <v>0.013818181818182</v>
      </c>
      <c r="L146" s="12">
        <f t="shared" si="235"/>
        <v>-1.21782768433089</v>
      </c>
      <c r="M146" s="16">
        <v>0.0578734255411605</v>
      </c>
      <c r="N146" s="2">
        <f t="shared" si="236"/>
        <v>-0.0127674588169986</v>
      </c>
      <c r="O146" s="12">
        <f t="shared" si="237"/>
        <v>0.769313993522982</v>
      </c>
      <c r="P146" s="4">
        <v>1844.63276836158</v>
      </c>
      <c r="Q146" s="2">
        <f t="shared" si="238"/>
        <v>0.255392472051484</v>
      </c>
      <c r="R146" s="12">
        <f t="shared" si="239"/>
        <v>0.588435866691998</v>
      </c>
      <c r="S146" s="17">
        <v>10030.7219662058</v>
      </c>
      <c r="T146" s="2">
        <f t="shared" si="240"/>
        <v>0.308838884828894</v>
      </c>
      <c r="U146" s="12">
        <f t="shared" si="241"/>
        <v>-0.107456804105604</v>
      </c>
      <c r="V146" s="4">
        <v>10.811</v>
      </c>
      <c r="W146" s="2">
        <f t="shared" si="242"/>
        <v>0.0318793547771308</v>
      </c>
      <c r="X146" s="12">
        <f t="shared" si="243"/>
        <v>0.544965548169076</v>
      </c>
      <c r="Y146" s="18">
        <v>373.76</v>
      </c>
      <c r="Z146" s="2">
        <f t="shared" si="244"/>
        <v>-0.00397068620919394</v>
      </c>
      <c r="AA146" s="12">
        <f t="shared" si="245"/>
        <v>-0.477234202808257</v>
      </c>
      <c r="AB146" s="19">
        <v>0.884124766750619</v>
      </c>
      <c r="AC146" s="2">
        <f t="shared" si="246"/>
        <v>0.0255647181848131</v>
      </c>
      <c r="AD146" s="12">
        <f t="shared" si="247"/>
        <v>2.16398768526866</v>
      </c>
      <c r="AE146" s="4">
        <v>3353.1</v>
      </c>
      <c r="AF146" s="2">
        <f t="shared" si="248"/>
        <v>0.0128467303213646</v>
      </c>
      <c r="AG146" s="12">
        <f t="shared" si="249"/>
        <v>-1.20932130674437</v>
      </c>
    </row>
    <row r="147" spans="1:33">
      <c r="A147" s="8">
        <v>360000</v>
      </c>
      <c r="B147" s="8">
        <v>2011</v>
      </c>
      <c r="C147" s="1" t="s">
        <v>73</v>
      </c>
      <c r="D147" s="9">
        <v>769834</v>
      </c>
      <c r="E147" s="10">
        <f>AVERAGE(E148:E157)</f>
        <v>0.17930053593939</v>
      </c>
      <c r="F147" s="11">
        <f>STDEVP(E148:E157)</f>
        <v>0.0427446353054192</v>
      </c>
      <c r="G147" s="4">
        <v>23969</v>
      </c>
      <c r="H147" s="10">
        <f>AVERAGE(H148:H157)</f>
        <v>0.161012235263436</v>
      </c>
      <c r="I147" s="11">
        <f>STDEVP(H148:H157)</f>
        <v>0.158100276114153</v>
      </c>
      <c r="J147" s="15">
        <v>45.75</v>
      </c>
      <c r="K147" s="10">
        <f>AVERAGE(K148:K157)</f>
        <v>0.02997443742112</v>
      </c>
      <c r="L147" s="11">
        <f>STDEVP(K148:K157)</f>
        <v>0.00553544413198625</v>
      </c>
      <c r="M147" s="16">
        <v>0.182197171912606</v>
      </c>
      <c r="N147" s="10">
        <f>AVERAGE(N148:N157)</f>
        <v>-0.110576178905752</v>
      </c>
      <c r="O147" s="11">
        <f>STDEVP(N148:N157)</f>
        <v>0.0662078757686029</v>
      </c>
      <c r="P147" s="4">
        <v>292.970297029703</v>
      </c>
      <c r="Q147" s="10">
        <f>AVERAGE(Q148:Q157)</f>
        <v>0.123097036958913</v>
      </c>
      <c r="R147" s="11">
        <f>STDEVP(Q148:Q157)</f>
        <v>0.0616848650200283</v>
      </c>
      <c r="S147" s="17">
        <v>303.954802259887</v>
      </c>
      <c r="T147" s="10">
        <f>AVERAGE(T148:T157)</f>
        <v>0.360628582617014</v>
      </c>
      <c r="U147" s="11">
        <f>STDEVP(T148:T157)</f>
        <v>0.349903855356379</v>
      </c>
      <c r="V147" s="4">
        <v>7.181</v>
      </c>
      <c r="W147" s="10">
        <f>AVERAGE(W148:W157)</f>
        <v>0.0320230843520428</v>
      </c>
      <c r="X147" s="11">
        <f>STDEVP(W148:W157)</f>
        <v>0.027963156195364</v>
      </c>
      <c r="Y147" s="18">
        <v>133.06</v>
      </c>
      <c r="Z147" s="10">
        <f>AVERAGE(Z148:Z157)</f>
        <v>0.0328309754537547</v>
      </c>
      <c r="AA147" s="11">
        <f>STDEVP(Z148:Z157)</f>
        <v>0.0827479673824382</v>
      </c>
      <c r="AB147" s="19">
        <v>0.93739282168537</v>
      </c>
      <c r="AC147" s="10">
        <f>AVERAGE(AC148:AC157)</f>
        <v>-0.00821774019665659</v>
      </c>
      <c r="AD147" s="11">
        <f>STDEVP(AC148:AC157)</f>
        <v>0.0400737802694188</v>
      </c>
      <c r="AE147" s="4">
        <v>1297.48</v>
      </c>
      <c r="AF147" s="10">
        <f>AVERAGE(AF148:AF157)</f>
        <v>0.130420785361892</v>
      </c>
      <c r="AG147" s="11">
        <f>STDEVP(AF148:AF157)</f>
        <v>0.0809109653233387</v>
      </c>
    </row>
    <row r="148" spans="1:33">
      <c r="A148" s="8">
        <v>360000</v>
      </c>
      <c r="B148" s="8">
        <v>2012</v>
      </c>
      <c r="C148" s="1" t="s">
        <v>73</v>
      </c>
      <c r="D148" s="9">
        <v>925985</v>
      </c>
      <c r="E148" s="2">
        <f t="shared" ref="E148:E157" si="250">D148/D147-1</f>
        <v>0.202837235040281</v>
      </c>
      <c r="F148" s="12">
        <f t="shared" ref="F148:F157" si="251">STANDARDIZE(E148,E$147,F$147)</f>
        <v>0.550635160008183</v>
      </c>
      <c r="G148" s="4">
        <v>23877</v>
      </c>
      <c r="H148" s="2">
        <f t="shared" ref="H148:H157" si="252">G148/G147-1</f>
        <v>-0.00383829112603784</v>
      </c>
      <c r="I148" s="12">
        <f t="shared" ref="I148:I157" si="253">STANDARDIZE(H148,H$147,I$147)</f>
        <v>-1.04269600560626</v>
      </c>
      <c r="J148" s="15">
        <v>47.39</v>
      </c>
      <c r="K148" s="3">
        <f t="shared" ref="K148:K157" si="254">J148/J147-1</f>
        <v>0.0358469945355191</v>
      </c>
      <c r="L148" s="12">
        <f t="shared" ref="L148:L157" si="255">STANDARDIZE(K148,K$147,L$147)</f>
        <v>1.06090080115973</v>
      </c>
      <c r="M148" s="16">
        <v>0.161475796899772</v>
      </c>
      <c r="N148" s="2">
        <f t="shared" ref="N148:N157" si="256">M148/M147-1</f>
        <v>-0.113730497544568</v>
      </c>
      <c r="O148" s="12">
        <f t="shared" ref="O148:O157" si="257">STANDARDIZE(N148,N$147,O$147)</f>
        <v>-0.0476426497935063</v>
      </c>
      <c r="P148" s="4">
        <v>353.611584327087</v>
      </c>
      <c r="Q148" s="2">
        <f t="shared" ref="Q148:Q157" si="258">P148/P147-1</f>
        <v>0.206987834303338</v>
      </c>
      <c r="R148" s="12">
        <f t="shared" ref="R148:R157" si="259">STANDARDIZE(Q148,Q$147,R$147)</f>
        <v>1.35998996378102</v>
      </c>
      <c r="S148" s="17">
        <v>365.633257001938</v>
      </c>
      <c r="T148" s="2">
        <f t="shared" ref="T148:T157" si="260">S148/S147-1</f>
        <v>0.202919823221989</v>
      </c>
      <c r="U148" s="12">
        <f t="shared" ref="U148:U157" si="261">STANDARDIZE(T148,T$147,U$147)</f>
        <v>-0.450720267812989</v>
      </c>
      <c r="V148" s="4">
        <v>7.293</v>
      </c>
      <c r="W148" s="2">
        <f t="shared" ref="W148:W157" si="262">V148/V147-1</f>
        <v>0.0155967135496449</v>
      </c>
      <c r="X148" s="12">
        <f t="shared" ref="X148:X157" si="263">STANDARDIZE(W148,W$147,X$147)</f>
        <v>-0.587429068722982</v>
      </c>
      <c r="Y148" s="18">
        <v>162.36</v>
      </c>
      <c r="Z148" s="2">
        <f t="shared" ref="Z148:Z157" si="264">Y148/Y147-1</f>
        <v>0.220201412896438</v>
      </c>
      <c r="AA148" s="12">
        <f t="shared" ref="AA148:AA157" si="265">STANDARDIZE(Z148,Z$147,AA$147)</f>
        <v>2.26435093658203</v>
      </c>
      <c r="AB148" s="19">
        <v>1.01326859160781</v>
      </c>
      <c r="AC148" s="2">
        <f t="shared" ref="AC148:AC157" si="266">AB148/AB147-1</f>
        <v>0.0809434083205591</v>
      </c>
      <c r="AD148" s="12">
        <f t="shared" ref="AD148:AD157" si="267">STANDARDIZE(AC148,AC$147,AD$147)</f>
        <v>2.22492482410641</v>
      </c>
      <c r="AE148" s="4">
        <v>1621.86</v>
      </c>
      <c r="AF148" s="2">
        <f t="shared" ref="AF148:AF157" si="268">AE148/AE147-1</f>
        <v>0.250007707247896</v>
      </c>
      <c r="AG148" s="12">
        <f t="shared" ref="AG148:AG157" si="269">STANDARDIZE(AF148,AF$147,AG$147)</f>
        <v>1.47800636672801</v>
      </c>
    </row>
    <row r="149" spans="1:33">
      <c r="A149" s="8">
        <v>360000</v>
      </c>
      <c r="B149" s="8">
        <v>2013</v>
      </c>
      <c r="C149" s="1" t="s">
        <v>73</v>
      </c>
      <c r="D149" s="9">
        <v>1106443</v>
      </c>
      <c r="E149" s="2">
        <f t="shared" si="250"/>
        <v>0.194882206515224</v>
      </c>
      <c r="F149" s="12">
        <f t="shared" si="251"/>
        <v>0.364529266994552</v>
      </c>
      <c r="G149" s="4">
        <v>29519</v>
      </c>
      <c r="H149" s="2">
        <f t="shared" si="252"/>
        <v>0.236294341835239</v>
      </c>
      <c r="I149" s="12">
        <f t="shared" si="253"/>
        <v>0.476166825397873</v>
      </c>
      <c r="J149" s="15">
        <v>49.04</v>
      </c>
      <c r="K149" s="3">
        <f t="shared" si="254"/>
        <v>0.0348174720405148</v>
      </c>
      <c r="L149" s="12">
        <f t="shared" si="255"/>
        <v>0.874913467450537</v>
      </c>
      <c r="M149" s="16">
        <v>0.151082790943014</v>
      </c>
      <c r="N149" s="2">
        <f t="shared" si="256"/>
        <v>-0.0643626237262608</v>
      </c>
      <c r="O149" s="12">
        <f t="shared" si="257"/>
        <v>0.698006915990002</v>
      </c>
      <c r="P149" s="4">
        <v>409.36772046589</v>
      </c>
      <c r="Q149" s="2">
        <f t="shared" si="258"/>
        <v>0.15767621483585</v>
      </c>
      <c r="R149" s="12">
        <f t="shared" si="259"/>
        <v>0.560577993738173</v>
      </c>
      <c r="S149" s="17">
        <v>441.151156535772</v>
      </c>
      <c r="T149" s="2">
        <f t="shared" si="260"/>
        <v>0.206540018140182</v>
      </c>
      <c r="U149" s="12">
        <f t="shared" si="261"/>
        <v>-0.440374011654977</v>
      </c>
      <c r="V149" s="4">
        <v>7.167</v>
      </c>
      <c r="W149" s="2">
        <f t="shared" si="262"/>
        <v>-0.0172768408062526</v>
      </c>
      <c r="X149" s="12">
        <f t="shared" si="263"/>
        <v>-1.76303149808493</v>
      </c>
      <c r="Y149" s="18">
        <v>181.28</v>
      </c>
      <c r="Z149" s="2">
        <f t="shared" si="264"/>
        <v>0.116531165311653</v>
      </c>
      <c r="AA149" s="12">
        <f t="shared" si="265"/>
        <v>1.01150750291012</v>
      </c>
      <c r="AB149" s="19">
        <v>0.926494478845384</v>
      </c>
      <c r="AC149" s="2">
        <f t="shared" si="266"/>
        <v>-0.0856378195091753</v>
      </c>
      <c r="AD149" s="12">
        <f t="shared" si="267"/>
        <v>-1.9319385092202</v>
      </c>
      <c r="AE149" s="4">
        <v>1842.75</v>
      </c>
      <c r="AF149" s="2">
        <f t="shared" si="268"/>
        <v>0.136195479264548</v>
      </c>
      <c r="AG149" s="12">
        <f t="shared" si="269"/>
        <v>0.0713709678234435</v>
      </c>
    </row>
    <row r="150" spans="1:33">
      <c r="A150" s="8">
        <v>360000</v>
      </c>
      <c r="B150" s="8">
        <v>2014</v>
      </c>
      <c r="C150" s="1" t="s">
        <v>73</v>
      </c>
      <c r="D150" s="9">
        <v>1284642</v>
      </c>
      <c r="E150" s="2">
        <f t="shared" si="250"/>
        <v>0.161055743495146</v>
      </c>
      <c r="F150" s="12">
        <f t="shared" si="251"/>
        <v>-0.426832333786012</v>
      </c>
      <c r="G150" s="4">
        <v>28803</v>
      </c>
      <c r="H150" s="2">
        <f t="shared" si="252"/>
        <v>-0.0242555642128799</v>
      </c>
      <c r="I150" s="12">
        <f t="shared" si="253"/>
        <v>-1.17183729231787</v>
      </c>
      <c r="J150" s="15">
        <v>50.55</v>
      </c>
      <c r="K150" s="3">
        <f t="shared" si="254"/>
        <v>0.0307911908646004</v>
      </c>
      <c r="L150" s="12">
        <f t="shared" si="255"/>
        <v>0.147549758249903</v>
      </c>
      <c r="M150" s="16">
        <v>0.136053328360726</v>
      </c>
      <c r="N150" s="2">
        <f t="shared" si="256"/>
        <v>-0.0994783223719801</v>
      </c>
      <c r="O150" s="12">
        <f t="shared" si="257"/>
        <v>0.16762139556568</v>
      </c>
      <c r="P150" s="4">
        <v>468.62969004894</v>
      </c>
      <c r="Q150" s="2">
        <f t="shared" si="258"/>
        <v>0.144764637318266</v>
      </c>
      <c r="R150" s="12">
        <f t="shared" si="259"/>
        <v>0.351262831690047</v>
      </c>
      <c r="S150" s="17">
        <v>537.556137724551</v>
      </c>
      <c r="T150" s="2">
        <f t="shared" si="260"/>
        <v>0.218530496317449</v>
      </c>
      <c r="U150" s="12">
        <f t="shared" si="261"/>
        <v>-0.406106089213669</v>
      </c>
      <c r="V150" s="4">
        <v>7.77</v>
      </c>
      <c r="W150" s="2">
        <f t="shared" si="262"/>
        <v>0.0841356215989955</v>
      </c>
      <c r="X150" s="12">
        <f t="shared" si="263"/>
        <v>1.86361428169516</v>
      </c>
      <c r="Y150" s="18">
        <v>198.63</v>
      </c>
      <c r="Z150" s="2">
        <f t="shared" si="264"/>
        <v>0.0957082965578111</v>
      </c>
      <c r="AA150" s="12">
        <f t="shared" si="265"/>
        <v>0.759865445557772</v>
      </c>
      <c r="AB150" s="19">
        <v>0.929854169371241</v>
      </c>
      <c r="AC150" s="2">
        <f t="shared" si="266"/>
        <v>0.00362623912237869</v>
      </c>
      <c r="AD150" s="12">
        <f t="shared" si="267"/>
        <v>0.295554331021615</v>
      </c>
      <c r="AE150" s="4">
        <v>2061.82</v>
      </c>
      <c r="AF150" s="2">
        <f t="shared" si="268"/>
        <v>0.118882105548772</v>
      </c>
      <c r="AG150" s="12">
        <f t="shared" si="269"/>
        <v>-0.142609592741961</v>
      </c>
    </row>
    <row r="151" spans="1:33">
      <c r="A151" s="8">
        <v>360000</v>
      </c>
      <c r="B151" s="8">
        <v>2015</v>
      </c>
      <c r="C151" s="1" t="s">
        <v>73</v>
      </c>
      <c r="D151" s="9">
        <v>1474968</v>
      </c>
      <c r="E151" s="2">
        <f t="shared" si="250"/>
        <v>0.148154894515359</v>
      </c>
      <c r="F151" s="12">
        <f t="shared" si="251"/>
        <v>-0.728644453309499</v>
      </c>
      <c r="G151" s="4">
        <v>31321</v>
      </c>
      <c r="H151" s="2">
        <f t="shared" si="252"/>
        <v>0.0874214491546019</v>
      </c>
      <c r="I151" s="12">
        <f t="shared" si="253"/>
        <v>-0.46546905494143</v>
      </c>
      <c r="J151" s="15">
        <v>52.3</v>
      </c>
      <c r="K151" s="3">
        <f t="shared" si="254"/>
        <v>0.0346191889218594</v>
      </c>
      <c r="L151" s="12">
        <f t="shared" si="255"/>
        <v>0.839092833382598</v>
      </c>
      <c r="M151" s="16">
        <v>0.112656239543287</v>
      </c>
      <c r="N151" s="2">
        <f t="shared" si="256"/>
        <v>-0.171969984853329</v>
      </c>
      <c r="O151" s="12">
        <f t="shared" si="257"/>
        <v>-0.927288562498946</v>
      </c>
      <c r="P151" s="4">
        <v>497.045454545455</v>
      </c>
      <c r="Q151" s="2">
        <f t="shared" si="258"/>
        <v>0.0606358604670298</v>
      </c>
      <c r="R151" s="12">
        <f t="shared" si="259"/>
        <v>-1.01258512070347</v>
      </c>
      <c r="S151" s="17">
        <v>579.776557470176</v>
      </c>
      <c r="T151" s="2">
        <f t="shared" si="260"/>
        <v>0.0785414150870678</v>
      </c>
      <c r="U151" s="12">
        <f t="shared" si="261"/>
        <v>-0.806184793941862</v>
      </c>
      <c r="V151" s="4">
        <v>8.323</v>
      </c>
      <c r="W151" s="2">
        <f t="shared" si="262"/>
        <v>0.0711711711711713</v>
      </c>
      <c r="X151" s="12">
        <f t="shared" si="263"/>
        <v>1.39998813244189</v>
      </c>
      <c r="Y151" s="18">
        <v>186.15</v>
      </c>
      <c r="Z151" s="2">
        <f t="shared" si="264"/>
        <v>-0.0628303881588883</v>
      </c>
      <c r="AA151" s="12">
        <f t="shared" si="265"/>
        <v>-1.15605695993139</v>
      </c>
      <c r="AB151" s="19">
        <v>0.903557684756145</v>
      </c>
      <c r="AC151" s="2">
        <f t="shared" si="266"/>
        <v>-0.028280224449472</v>
      </c>
      <c r="AD151" s="12">
        <f t="shared" si="267"/>
        <v>-0.500638674912472</v>
      </c>
      <c r="AE151" s="4">
        <v>2460.24</v>
      </c>
      <c r="AF151" s="2">
        <f t="shared" si="268"/>
        <v>0.193237043000844</v>
      </c>
      <c r="AG151" s="12">
        <f t="shared" si="269"/>
        <v>0.776362726460173</v>
      </c>
    </row>
    <row r="152" spans="1:33">
      <c r="A152" s="8">
        <v>360000</v>
      </c>
      <c r="B152" s="8">
        <v>2016</v>
      </c>
      <c r="C152" s="1" t="s">
        <v>73</v>
      </c>
      <c r="D152" s="9">
        <v>1797561</v>
      </c>
      <c r="E152" s="2">
        <f t="shared" si="250"/>
        <v>0.218711863579413</v>
      </c>
      <c r="F152" s="12">
        <f t="shared" si="251"/>
        <v>0.922018104925235</v>
      </c>
      <c r="G152" s="4">
        <v>34924</v>
      </c>
      <c r="H152" s="2">
        <f t="shared" si="252"/>
        <v>0.115034641294978</v>
      </c>
      <c r="I152" s="12">
        <f t="shared" si="253"/>
        <v>-0.290812863193614</v>
      </c>
      <c r="J152" s="15">
        <v>53.99</v>
      </c>
      <c r="K152" s="3">
        <f t="shared" si="254"/>
        <v>0.0323135755258128</v>
      </c>
      <c r="L152" s="12">
        <f t="shared" si="255"/>
        <v>0.422574602673025</v>
      </c>
      <c r="M152" s="16">
        <v>0.0974582777420715</v>
      </c>
      <c r="N152" s="2">
        <f t="shared" si="256"/>
        <v>-0.134905637387053</v>
      </c>
      <c r="O152" s="12">
        <f t="shared" si="257"/>
        <v>-0.367470760825074</v>
      </c>
      <c r="P152" s="4">
        <v>544.280991735537</v>
      </c>
      <c r="Q152" s="2">
        <f t="shared" si="258"/>
        <v>0.0950326308350986</v>
      </c>
      <c r="R152" s="12">
        <f t="shared" si="259"/>
        <v>-0.454964213907282</v>
      </c>
      <c r="S152" s="17">
        <v>718.816852215673</v>
      </c>
      <c r="T152" s="2">
        <f t="shared" si="260"/>
        <v>0.239817034604144</v>
      </c>
      <c r="U152" s="12">
        <f t="shared" si="261"/>
        <v>-0.345270696974237</v>
      </c>
      <c r="V152" s="4">
        <v>8.553</v>
      </c>
      <c r="W152" s="2">
        <f t="shared" si="262"/>
        <v>0.0276342664904483</v>
      </c>
      <c r="X152" s="12">
        <f t="shared" si="263"/>
        <v>-0.156950017763809</v>
      </c>
      <c r="Y152" s="18">
        <v>174.56</v>
      </c>
      <c r="Z152" s="2">
        <f t="shared" si="264"/>
        <v>-0.0622616169755573</v>
      </c>
      <c r="AA152" s="12">
        <f t="shared" si="265"/>
        <v>-1.14918342331988</v>
      </c>
      <c r="AB152" s="19">
        <v>0.882927176856206</v>
      </c>
      <c r="AC152" s="2">
        <f t="shared" si="266"/>
        <v>-0.0228325299513188</v>
      </c>
      <c r="AD152" s="12">
        <f t="shared" si="267"/>
        <v>-0.364697057687245</v>
      </c>
      <c r="AE152" s="4">
        <v>2750.58</v>
      </c>
      <c r="AF152" s="2">
        <f t="shared" si="268"/>
        <v>0.118012876792508</v>
      </c>
      <c r="AG152" s="12">
        <f t="shared" si="269"/>
        <v>-0.153352620621932</v>
      </c>
    </row>
    <row r="153" spans="1:33">
      <c r="A153" s="8">
        <v>360000</v>
      </c>
      <c r="B153" s="8">
        <v>2017</v>
      </c>
      <c r="C153" s="1" t="s">
        <v>73</v>
      </c>
      <c r="D153" s="9">
        <v>2216865</v>
      </c>
      <c r="E153" s="2">
        <f t="shared" si="250"/>
        <v>0.233262737676218</v>
      </c>
      <c r="F153" s="12">
        <f t="shared" si="251"/>
        <v>1.26243214736205</v>
      </c>
      <c r="G153" s="4">
        <v>45082</v>
      </c>
      <c r="H153" s="2">
        <f t="shared" si="252"/>
        <v>0.290860153476119</v>
      </c>
      <c r="I153" s="12">
        <f t="shared" si="253"/>
        <v>0.821301021124907</v>
      </c>
      <c r="J153" s="15">
        <v>55.7</v>
      </c>
      <c r="K153" s="3">
        <f t="shared" si="254"/>
        <v>0.0316725319503612</v>
      </c>
      <c r="L153" s="12">
        <f t="shared" si="255"/>
        <v>0.306767530978928</v>
      </c>
      <c r="M153" s="16">
        <v>0.0913807673755219</v>
      </c>
      <c r="N153" s="2">
        <f t="shared" si="256"/>
        <v>-0.0623601248385907</v>
      </c>
      <c r="O153" s="12">
        <f t="shared" si="257"/>
        <v>0.728252545598613</v>
      </c>
      <c r="P153" s="4">
        <v>584.181818181818</v>
      </c>
      <c r="Q153" s="2">
        <f t="shared" si="258"/>
        <v>0.073309241094476</v>
      </c>
      <c r="R153" s="12">
        <f t="shared" si="259"/>
        <v>-0.807131471362887</v>
      </c>
      <c r="S153" s="17">
        <v>1114.21815889029</v>
      </c>
      <c r="T153" s="2">
        <f t="shared" si="260"/>
        <v>0.550072393900945</v>
      </c>
      <c r="U153" s="12">
        <f t="shared" si="261"/>
        <v>0.541416758872181</v>
      </c>
      <c r="V153" s="4">
        <v>8.82</v>
      </c>
      <c r="W153" s="2">
        <f t="shared" si="262"/>
        <v>0.0312171168011224</v>
      </c>
      <c r="X153" s="12">
        <f t="shared" si="263"/>
        <v>-0.0288224814570128</v>
      </c>
      <c r="Y153" s="18">
        <v>176.93</v>
      </c>
      <c r="Z153" s="2">
        <f t="shared" si="264"/>
        <v>0.0135769935838681</v>
      </c>
      <c r="AA153" s="12">
        <f t="shared" si="265"/>
        <v>-0.232682233521218</v>
      </c>
      <c r="AB153" s="19">
        <v>0.869573002979049</v>
      </c>
      <c r="AC153" s="2">
        <f t="shared" si="266"/>
        <v>-0.0151248871109694</v>
      </c>
      <c r="AD153" s="12">
        <f t="shared" si="267"/>
        <v>-0.172360752289292</v>
      </c>
      <c r="AE153" s="4">
        <v>3207.03</v>
      </c>
      <c r="AF153" s="2">
        <f t="shared" si="268"/>
        <v>0.165946818489191</v>
      </c>
      <c r="AG153" s="12">
        <f t="shared" si="269"/>
        <v>0.439075630667965</v>
      </c>
    </row>
    <row r="154" spans="1:33">
      <c r="A154" s="8">
        <v>360000</v>
      </c>
      <c r="B154" s="8">
        <v>2018</v>
      </c>
      <c r="C154" s="1" t="s">
        <v>73</v>
      </c>
      <c r="D154" s="9">
        <v>2677714</v>
      </c>
      <c r="E154" s="2">
        <f t="shared" si="250"/>
        <v>0.207883204435092</v>
      </c>
      <c r="F154" s="12">
        <f t="shared" si="251"/>
        <v>0.668684345800891</v>
      </c>
      <c r="G154" s="4">
        <v>67394</v>
      </c>
      <c r="H154" s="2">
        <f t="shared" si="252"/>
        <v>0.494920367330642</v>
      </c>
      <c r="I154" s="12">
        <f t="shared" si="253"/>
        <v>2.11200220691655</v>
      </c>
      <c r="J154" s="15">
        <v>57.34</v>
      </c>
      <c r="K154" s="3">
        <f t="shared" si="254"/>
        <v>0.0294434470377021</v>
      </c>
      <c r="L154" s="12">
        <f t="shared" si="255"/>
        <v>-0.0959255248101212</v>
      </c>
      <c r="M154" s="16">
        <v>0.0809483091665219</v>
      </c>
      <c r="N154" s="2">
        <f t="shared" si="256"/>
        <v>-0.11416470345591</v>
      </c>
      <c r="O154" s="12">
        <f t="shared" si="257"/>
        <v>-0.0542008712483004</v>
      </c>
      <c r="P154" s="4">
        <v>642.108843537415</v>
      </c>
      <c r="Q154" s="2">
        <f t="shared" si="258"/>
        <v>0.0991592404157435</v>
      </c>
      <c r="R154" s="12">
        <f t="shared" si="259"/>
        <v>-0.388065962945639</v>
      </c>
      <c r="S154" s="17">
        <v>1513.87329591018</v>
      </c>
      <c r="T154" s="2">
        <f t="shared" si="260"/>
        <v>0.358686612519337</v>
      </c>
      <c r="U154" s="12">
        <f t="shared" si="261"/>
        <v>-0.00555001057561568</v>
      </c>
      <c r="V154" s="4">
        <v>8.947</v>
      </c>
      <c r="W154" s="2">
        <f t="shared" si="262"/>
        <v>0.0143990929705213</v>
      </c>
      <c r="X154" s="12">
        <f t="shared" si="263"/>
        <v>-0.630257588177526</v>
      </c>
      <c r="Y154" s="18">
        <v>177.35</v>
      </c>
      <c r="Z154" s="2">
        <f t="shared" si="264"/>
        <v>0.00237382015486354</v>
      </c>
      <c r="AA154" s="12">
        <f t="shared" si="265"/>
        <v>-0.368071340751207</v>
      </c>
      <c r="AB154" s="19">
        <v>0.885435958759278</v>
      </c>
      <c r="AC154" s="2">
        <f t="shared" si="266"/>
        <v>0.0182422358167567</v>
      </c>
      <c r="AD154" s="12">
        <f t="shared" si="267"/>
        <v>0.660281506649012</v>
      </c>
      <c r="AE154" s="4">
        <v>3766.43</v>
      </c>
      <c r="AF154" s="2">
        <f t="shared" si="268"/>
        <v>0.174429300630178</v>
      </c>
      <c r="AG154" s="12">
        <f t="shared" si="269"/>
        <v>0.543912868823375</v>
      </c>
    </row>
    <row r="155" spans="1:33">
      <c r="A155" s="8">
        <v>360000</v>
      </c>
      <c r="B155" s="8">
        <v>2019</v>
      </c>
      <c r="C155" s="1" t="s">
        <v>73</v>
      </c>
      <c r="D155" s="9">
        <v>3202151</v>
      </c>
      <c r="E155" s="2">
        <f t="shared" si="250"/>
        <v>0.195852507026516</v>
      </c>
      <c r="F155" s="12">
        <f t="shared" si="251"/>
        <v>0.387229203591484</v>
      </c>
      <c r="G155" s="4">
        <v>85032</v>
      </c>
      <c r="H155" s="2">
        <f t="shared" si="252"/>
        <v>0.261714692702614</v>
      </c>
      <c r="I155" s="12">
        <f t="shared" si="253"/>
        <v>0.636953077592783</v>
      </c>
      <c r="J155" s="15">
        <v>59.07</v>
      </c>
      <c r="K155" s="3">
        <f t="shared" si="254"/>
        <v>0.0301709103592604</v>
      </c>
      <c r="L155" s="12">
        <f t="shared" si="255"/>
        <v>0.035493617757807</v>
      </c>
      <c r="M155" s="16">
        <v>0.067816282452953</v>
      </c>
      <c r="N155" s="2">
        <f t="shared" si="256"/>
        <v>-0.162227313316137</v>
      </c>
      <c r="O155" s="12">
        <f t="shared" si="257"/>
        <v>-0.780135804249417</v>
      </c>
      <c r="P155" s="4">
        <v>676.060606060606</v>
      </c>
      <c r="Q155" s="2">
        <f t="shared" si="258"/>
        <v>0.0528754008995558</v>
      </c>
      <c r="R155" s="12">
        <f t="shared" si="259"/>
        <v>-1.13839328393694</v>
      </c>
      <c r="S155" s="17">
        <v>1768.29590488771</v>
      </c>
      <c r="T155" s="2">
        <f t="shared" si="260"/>
        <v>0.168060702084427</v>
      </c>
      <c r="U155" s="12">
        <f t="shared" si="261"/>
        <v>-0.550345123623902</v>
      </c>
      <c r="V155" s="4">
        <v>9.056</v>
      </c>
      <c r="W155" s="2">
        <f t="shared" si="262"/>
        <v>0.0121828545881302</v>
      </c>
      <c r="X155" s="12">
        <f t="shared" si="263"/>
        <v>-0.709513247549715</v>
      </c>
      <c r="Y155" s="18">
        <v>177.71</v>
      </c>
      <c r="Z155" s="2">
        <f t="shared" si="264"/>
        <v>0.00202988440936003</v>
      </c>
      <c r="AA155" s="12">
        <f t="shared" si="265"/>
        <v>-0.372227766055456</v>
      </c>
      <c r="AB155" s="19">
        <v>0.868212953543574</v>
      </c>
      <c r="AC155" s="2">
        <f t="shared" si="266"/>
        <v>-0.0194514408922786</v>
      </c>
      <c r="AD155" s="12">
        <f t="shared" si="267"/>
        <v>-0.280325455200309</v>
      </c>
      <c r="AE155" s="4">
        <v>4424.08</v>
      </c>
      <c r="AF155" s="2">
        <f t="shared" si="268"/>
        <v>0.174608316097737</v>
      </c>
      <c r="AG155" s="12">
        <f t="shared" si="269"/>
        <v>0.546125368289221</v>
      </c>
    </row>
    <row r="156" spans="1:33">
      <c r="A156" s="8">
        <v>360000</v>
      </c>
      <c r="B156" s="8">
        <v>2020</v>
      </c>
      <c r="C156" s="1" t="s">
        <v>73</v>
      </c>
      <c r="D156" s="9">
        <v>3460219</v>
      </c>
      <c r="E156" s="2">
        <f t="shared" si="250"/>
        <v>0.0805920770132327</v>
      </c>
      <c r="F156" s="12">
        <f t="shared" si="251"/>
        <v>-2.30925958827032</v>
      </c>
      <c r="G156" s="4">
        <v>100473</v>
      </c>
      <c r="H156" s="2">
        <f t="shared" si="252"/>
        <v>0.181590460062094</v>
      </c>
      <c r="I156" s="12">
        <f t="shared" si="253"/>
        <v>0.130159322326549</v>
      </c>
      <c r="J156" s="15">
        <v>60.44</v>
      </c>
      <c r="K156" s="3">
        <f t="shared" si="254"/>
        <v>0.0231928220755035</v>
      </c>
      <c r="L156" s="12">
        <f t="shared" si="255"/>
        <v>-1.22512578646207</v>
      </c>
      <c r="M156" s="16">
        <v>0.053121155691193</v>
      </c>
      <c r="N156" s="2">
        <f t="shared" si="256"/>
        <v>-0.216690243555516</v>
      </c>
      <c r="O156" s="12">
        <f t="shared" si="257"/>
        <v>-1.60274081320224</v>
      </c>
      <c r="P156" s="4">
        <v>844.027777777778</v>
      </c>
      <c r="Q156" s="2">
        <f t="shared" si="258"/>
        <v>0.248449873001644</v>
      </c>
      <c r="R156" s="12">
        <f t="shared" si="259"/>
        <v>2.0321489882815</v>
      </c>
      <c r="S156" s="17">
        <v>4150.14634146341</v>
      </c>
      <c r="T156" s="2">
        <f t="shared" si="260"/>
        <v>1.34697503398163</v>
      </c>
      <c r="U156" s="12">
        <f t="shared" si="261"/>
        <v>2.81890706908621</v>
      </c>
      <c r="V156" s="4">
        <v>9.424</v>
      </c>
      <c r="W156" s="2">
        <f t="shared" si="262"/>
        <v>0.0406360424028269</v>
      </c>
      <c r="X156" s="12">
        <f t="shared" si="263"/>
        <v>0.308010940918465</v>
      </c>
      <c r="Y156" s="18">
        <v>178</v>
      </c>
      <c r="Z156" s="2">
        <f t="shared" si="264"/>
        <v>0.0016318721512576</v>
      </c>
      <c r="AA156" s="12">
        <f t="shared" si="265"/>
        <v>-0.377037700011452</v>
      </c>
      <c r="AB156" s="19">
        <v>0.848814305083011</v>
      </c>
      <c r="AC156" s="2">
        <f t="shared" si="266"/>
        <v>-0.0223431917035886</v>
      </c>
      <c r="AD156" s="12">
        <f t="shared" si="267"/>
        <v>-0.352486124642238</v>
      </c>
      <c r="AE156" s="4">
        <v>4310.97</v>
      </c>
      <c r="AF156" s="2">
        <f t="shared" si="268"/>
        <v>-0.025566897524457</v>
      </c>
      <c r="AG156" s="12">
        <f t="shared" si="269"/>
        <v>-1.92789299031333</v>
      </c>
    </row>
    <row r="157" spans="1:33">
      <c r="A157" s="8">
        <v>360000</v>
      </c>
      <c r="B157" s="8">
        <v>2021</v>
      </c>
      <c r="C157" s="1" t="s">
        <v>73</v>
      </c>
      <c r="D157" s="9">
        <v>3978466</v>
      </c>
      <c r="E157" s="2">
        <f t="shared" si="250"/>
        <v>0.149772890097419</v>
      </c>
      <c r="F157" s="12">
        <f t="shared" si="251"/>
        <v>-0.690791853316561</v>
      </c>
      <c r="G157" s="4">
        <v>97497</v>
      </c>
      <c r="H157" s="2">
        <f t="shared" si="252"/>
        <v>-0.0296198978830133</v>
      </c>
      <c r="I157" s="12">
        <f t="shared" si="253"/>
        <v>-1.20576723729949</v>
      </c>
      <c r="J157" s="15">
        <v>61.46</v>
      </c>
      <c r="K157" s="3">
        <f t="shared" si="254"/>
        <v>0.0168762409000662</v>
      </c>
      <c r="L157" s="12">
        <f t="shared" si="255"/>
        <v>-2.36624130038033</v>
      </c>
      <c r="M157" s="16">
        <v>0.0549340565372368</v>
      </c>
      <c r="N157" s="2">
        <f t="shared" si="256"/>
        <v>0.0341276619918196</v>
      </c>
      <c r="O157" s="12">
        <f t="shared" si="257"/>
        <v>2.18559860466319</v>
      </c>
      <c r="P157" s="4">
        <v>921.745379876797</v>
      </c>
      <c r="Q157" s="2">
        <f t="shared" si="258"/>
        <v>0.0920794364181234</v>
      </c>
      <c r="R157" s="12">
        <f t="shared" si="259"/>
        <v>-0.502839724634529</v>
      </c>
      <c r="S157" s="17">
        <v>5130.17142857143</v>
      </c>
      <c r="T157" s="2">
        <f t="shared" si="260"/>
        <v>0.236142296312965</v>
      </c>
      <c r="U157" s="12">
        <f t="shared" si="261"/>
        <v>-0.35577283416114</v>
      </c>
      <c r="V157" s="4">
        <v>9.806</v>
      </c>
      <c r="W157" s="2">
        <f t="shared" si="262"/>
        <v>0.0405348047538201</v>
      </c>
      <c r="X157" s="12">
        <f t="shared" si="263"/>
        <v>0.304390546700463</v>
      </c>
      <c r="Y157" s="18">
        <v>178.24</v>
      </c>
      <c r="Z157" s="2">
        <f t="shared" si="264"/>
        <v>0.00134831460674167</v>
      </c>
      <c r="AA157" s="12">
        <f t="shared" si="265"/>
        <v>-0.380464461459324</v>
      </c>
      <c r="AB157" s="19">
        <v>0.856182699424588</v>
      </c>
      <c r="AC157" s="2">
        <f t="shared" si="266"/>
        <v>0.0086808083905423</v>
      </c>
      <c r="AD157" s="12">
        <f t="shared" si="267"/>
        <v>0.421685912174713</v>
      </c>
      <c r="AE157" s="4">
        <v>4304.31</v>
      </c>
      <c r="AF157" s="2">
        <f t="shared" si="268"/>
        <v>-0.00154489592829454</v>
      </c>
      <c r="AG157" s="12">
        <f t="shared" si="269"/>
        <v>-1.63099872511497</v>
      </c>
    </row>
    <row r="158" spans="1:33">
      <c r="A158" s="8">
        <v>370000</v>
      </c>
      <c r="B158" s="8">
        <v>2011</v>
      </c>
      <c r="C158" s="1" t="s">
        <v>74</v>
      </c>
      <c r="D158" s="9">
        <v>7431254</v>
      </c>
      <c r="E158" s="10">
        <f>AVERAGE(E159:E168)</f>
        <v>0.0831923455615472</v>
      </c>
      <c r="F158" s="11">
        <f>STDEVP(E159:E168)</f>
        <v>0.107821618074574</v>
      </c>
      <c r="G158" s="4">
        <v>180832</v>
      </c>
      <c r="H158" s="10">
        <f>AVERAGE(H159:H168)</f>
        <v>0.0778004779257758</v>
      </c>
      <c r="I158" s="11">
        <f>STDEVP(H159:H168)</f>
        <v>0.147215033535401</v>
      </c>
      <c r="J158" s="15">
        <v>50.86</v>
      </c>
      <c r="K158" s="10">
        <f>AVERAGE(K159:K168)</f>
        <v>0.0232031790140665</v>
      </c>
      <c r="L158" s="11">
        <f>STDEVP(K159:K168)</f>
        <v>0.0103606804543394</v>
      </c>
      <c r="M158" s="16">
        <v>0.19863850976384</v>
      </c>
      <c r="N158" s="10">
        <f>AVERAGE(N159:N168)</f>
        <v>-0.0674516965547495</v>
      </c>
      <c r="O158" s="11">
        <f>STDEVP(N159:N168)</f>
        <v>0.0226112450292229</v>
      </c>
      <c r="P158" s="4">
        <v>3288.79194630872</v>
      </c>
      <c r="Q158" s="10">
        <f>AVERAGE(Q159:Q168)</f>
        <v>0.0535970368344395</v>
      </c>
      <c r="R158" s="11">
        <f>STDEVP(Q159:Q168)</f>
        <v>0.0797258113730659</v>
      </c>
      <c r="S158" s="17">
        <v>536.313888584875</v>
      </c>
      <c r="T158" s="10">
        <f>AVERAGE(T159:T168)</f>
        <v>0.381619888379486</v>
      </c>
      <c r="U158" s="11">
        <f>STDEVP(T159:T168)</f>
        <v>0.331174862871063</v>
      </c>
      <c r="V158" s="4">
        <v>8.668</v>
      </c>
      <c r="W158" s="10">
        <f>AVERAGE(W159:W168)</f>
        <v>0.0230182516963782</v>
      </c>
      <c r="X158" s="11">
        <f>STDEVP(W159:W168)</f>
        <v>0.0264907464111265</v>
      </c>
      <c r="Y158" s="18">
        <v>949.01</v>
      </c>
      <c r="Z158" s="10">
        <f>AVERAGE(Z159:Z168)</f>
        <v>0.0386356215814725</v>
      </c>
      <c r="AA158" s="11">
        <f>STDEVP(Z159:Z168)</f>
        <v>0.102366041623229</v>
      </c>
      <c r="AB158" s="19">
        <v>0.852490828858525</v>
      </c>
      <c r="AC158" s="10">
        <f>AVERAGE(AC159:AC168)</f>
        <v>0.00307978154570691</v>
      </c>
      <c r="AD158" s="11">
        <f>STDEVP(AC159:AC168)</f>
        <v>0.01898017755094</v>
      </c>
      <c r="AE158" s="4">
        <v>2900.33</v>
      </c>
      <c r="AF158" s="10">
        <f>AVERAGE(AF159:AF168)</f>
        <v>0.106546431762478</v>
      </c>
      <c r="AG158" s="11">
        <f>STDEVP(AF159:AF168)</f>
        <v>0.048159033369451</v>
      </c>
    </row>
    <row r="159" spans="1:33">
      <c r="A159" s="8">
        <v>370000</v>
      </c>
      <c r="B159" s="8">
        <v>2012</v>
      </c>
      <c r="C159" s="1" t="s">
        <v>74</v>
      </c>
      <c r="D159" s="9">
        <v>9056007</v>
      </c>
      <c r="E159" s="2">
        <f t="shared" ref="E159:E168" si="270">D159/D158-1</f>
        <v>0.218637796528015</v>
      </c>
      <c r="F159" s="12">
        <f t="shared" ref="F159:F168" si="271">STANDARDIZE(E159,E$158,F$158)</f>
        <v>1.25619939104223</v>
      </c>
      <c r="G159" s="4">
        <v>204398</v>
      </c>
      <c r="H159" s="2">
        <f t="shared" ref="H159:H168" si="272">G159/G158-1</f>
        <v>0.130319854892939</v>
      </c>
      <c r="I159" s="12">
        <f t="shared" ref="I159:I168" si="273">STANDARDIZE(H159,H$158,I$158)</f>
        <v>0.356752810537748</v>
      </c>
      <c r="J159" s="15">
        <v>52.03</v>
      </c>
      <c r="K159" s="3">
        <f t="shared" ref="K159:K168" si="274">J159/J158-1</f>
        <v>0.0230043255996855</v>
      </c>
      <c r="L159" s="12">
        <f t="shared" ref="L159:L168" si="275">STANDARDIZE(K159,K$158,L$158)</f>
        <v>-0.0191930843980122</v>
      </c>
      <c r="M159" s="16">
        <v>0.181900768922407</v>
      </c>
      <c r="N159" s="2">
        <f t="shared" ref="N159:N168" si="276">M159/M158-1</f>
        <v>-0.0842623158084119</v>
      </c>
      <c r="O159" s="12">
        <f t="shared" ref="O159:O168" si="277">STANDARDIZE(N159,N$158,O$158)</f>
        <v>-0.743462787296153</v>
      </c>
      <c r="P159" s="4">
        <v>4025.40925266904</v>
      </c>
      <c r="Q159" s="2">
        <f t="shared" ref="Q159:Q168" si="278">P159/P158-1</f>
        <v>0.22397808021486</v>
      </c>
      <c r="R159" s="12">
        <f t="shared" ref="R159:R168" si="279">STANDARDIZE(Q159,Q$158,R$158)</f>
        <v>2.13708760621006</v>
      </c>
      <c r="S159" s="17">
        <v>646.809240622141</v>
      </c>
      <c r="T159" s="2">
        <f t="shared" ref="T159:T168" si="280">S159/S158-1</f>
        <v>0.206027392519744</v>
      </c>
      <c r="U159" s="12">
        <f t="shared" ref="U159:U168" si="281">STANDARDIZE(T159,T$158,U$158)</f>
        <v>-0.530210820765419</v>
      </c>
      <c r="V159" s="4">
        <v>8.908</v>
      </c>
      <c r="W159" s="2">
        <f t="shared" ref="W159:W168" si="282">V159/V158-1</f>
        <v>0.0276880479926165</v>
      </c>
      <c r="X159" s="12">
        <f t="shared" ref="X159:X168" si="283">STANDARDIZE(W159,W$158,X$158)</f>
        <v>0.176280283830618</v>
      </c>
      <c r="Y159" s="18">
        <v>1252.88</v>
      </c>
      <c r="Z159" s="2">
        <f t="shared" ref="Z159:Z168" si="284">Y159/Y158-1</f>
        <v>0.320196836703512</v>
      </c>
      <c r="AA159" s="12">
        <f t="shared" ref="AA159:AA168" si="285">STANDARDIZE(Z159,Z$158,AA$158)</f>
        <v>2.75053338643649</v>
      </c>
      <c r="AB159" s="19">
        <v>0.878985299732722</v>
      </c>
      <c r="AC159" s="2">
        <f t="shared" ref="AC159:AC168" si="286">AB159/AB158-1</f>
        <v>0.0310788925549765</v>
      </c>
      <c r="AD159" s="12">
        <f t="shared" ref="AD159:AD168" si="287">STANDARDIZE(AC159,AC$158,AD$158)</f>
        <v>1.4751764536514</v>
      </c>
      <c r="AE159" s="4">
        <v>3510.33</v>
      </c>
      <c r="AF159" s="2">
        <f t="shared" ref="AF159:AF168" si="288">AE159/AE158-1</f>
        <v>0.2103208945189</v>
      </c>
      <c r="AG159" s="12">
        <f t="shared" ref="AG159:AG168" si="289">STANDARDIZE(AF159,AF$158,AG$158)</f>
        <v>2.15482860630359</v>
      </c>
    </row>
    <row r="160" spans="1:33">
      <c r="A160" s="8">
        <v>370000</v>
      </c>
      <c r="B160" s="8">
        <v>2013</v>
      </c>
      <c r="C160" s="1" t="s">
        <v>74</v>
      </c>
      <c r="D160" s="9">
        <v>10528097</v>
      </c>
      <c r="E160" s="2">
        <f t="shared" si="270"/>
        <v>0.162553982124793</v>
      </c>
      <c r="F160" s="12">
        <f t="shared" si="271"/>
        <v>0.736045683420886</v>
      </c>
      <c r="G160" s="4">
        <v>227403</v>
      </c>
      <c r="H160" s="2">
        <f t="shared" si="272"/>
        <v>0.11255002495132</v>
      </c>
      <c r="I160" s="12">
        <f t="shared" si="273"/>
        <v>0.236046184897196</v>
      </c>
      <c r="J160" s="15">
        <v>53.46</v>
      </c>
      <c r="K160" s="3">
        <f t="shared" si="274"/>
        <v>0.0274841437632136</v>
      </c>
      <c r="L160" s="12">
        <f t="shared" si="275"/>
        <v>0.413193396709199</v>
      </c>
      <c r="M160" s="16">
        <v>0.165690142639636</v>
      </c>
      <c r="N160" s="2">
        <f t="shared" si="276"/>
        <v>-0.0891179645847778</v>
      </c>
      <c r="O160" s="12">
        <f t="shared" si="277"/>
        <v>-0.958207652963233</v>
      </c>
      <c r="P160" s="4">
        <v>4445.98615916955</v>
      </c>
      <c r="Q160" s="2">
        <f t="shared" si="278"/>
        <v>0.104480533556097</v>
      </c>
      <c r="R160" s="12">
        <f t="shared" si="279"/>
        <v>0.638231155573385</v>
      </c>
      <c r="S160" s="17">
        <v>781.088145896657</v>
      </c>
      <c r="T160" s="2">
        <f t="shared" si="280"/>
        <v>0.207602020566927</v>
      </c>
      <c r="U160" s="12">
        <f t="shared" si="281"/>
        <v>-0.525456148162758</v>
      </c>
      <c r="V160" s="4">
        <v>9.233</v>
      </c>
      <c r="W160" s="2">
        <f t="shared" si="282"/>
        <v>0.0364840592725642</v>
      </c>
      <c r="X160" s="12">
        <f t="shared" si="283"/>
        <v>0.508321183827805</v>
      </c>
      <c r="Y160" s="18">
        <v>1337.3</v>
      </c>
      <c r="Z160" s="2">
        <f t="shared" si="284"/>
        <v>0.0673807547410765</v>
      </c>
      <c r="AA160" s="12">
        <f t="shared" si="285"/>
        <v>0.280807313673454</v>
      </c>
      <c r="AB160" s="19">
        <v>0.876675603217158</v>
      </c>
      <c r="AC160" s="2">
        <f t="shared" si="286"/>
        <v>-0.00262768503212318</v>
      </c>
      <c r="AD160" s="12">
        <f t="shared" si="287"/>
        <v>-0.300706701110255</v>
      </c>
      <c r="AE160" s="4">
        <v>4017.32</v>
      </c>
      <c r="AF160" s="2">
        <f t="shared" si="288"/>
        <v>0.144428016739167</v>
      </c>
      <c r="AG160" s="12">
        <f t="shared" si="289"/>
        <v>0.786593549045751</v>
      </c>
    </row>
    <row r="161" spans="1:33">
      <c r="A161" s="8">
        <v>370000</v>
      </c>
      <c r="B161" s="8">
        <v>2014</v>
      </c>
      <c r="C161" s="1" t="s">
        <v>74</v>
      </c>
      <c r="D161" s="9">
        <v>11755482</v>
      </c>
      <c r="E161" s="2">
        <f t="shared" si="270"/>
        <v>0.116581847602658</v>
      </c>
      <c r="F161" s="12">
        <f t="shared" si="271"/>
        <v>0.309673538918857</v>
      </c>
      <c r="G161" s="4">
        <v>230800</v>
      </c>
      <c r="H161" s="2">
        <f t="shared" si="272"/>
        <v>0.014938237402321</v>
      </c>
      <c r="I161" s="12">
        <f t="shared" si="273"/>
        <v>-0.427009653931425</v>
      </c>
      <c r="J161" s="15">
        <v>54.77</v>
      </c>
      <c r="K161" s="3">
        <f t="shared" si="274"/>
        <v>0.0245043022820801</v>
      </c>
      <c r="L161" s="12">
        <f t="shared" si="275"/>
        <v>0.125582800642082</v>
      </c>
      <c r="M161" s="16">
        <v>0.153222185415493</v>
      </c>
      <c r="N161" s="2">
        <f t="shared" si="276"/>
        <v>-0.0752486359509013</v>
      </c>
      <c r="O161" s="12">
        <f t="shared" si="277"/>
        <v>-0.344825744273478</v>
      </c>
      <c r="P161" s="4">
        <v>4882.06293706294</v>
      </c>
      <c r="Q161" s="2">
        <f t="shared" si="278"/>
        <v>0.0980832513376164</v>
      </c>
      <c r="R161" s="12">
        <f t="shared" si="279"/>
        <v>0.557990113076552</v>
      </c>
      <c r="S161" s="17">
        <v>878.046786567727</v>
      </c>
      <c r="T161" s="2">
        <f t="shared" si="280"/>
        <v>0.124132777050106</v>
      </c>
      <c r="U161" s="12">
        <f t="shared" si="281"/>
        <v>-0.777495940051547</v>
      </c>
      <c r="V161" s="4">
        <v>9.477</v>
      </c>
      <c r="W161" s="2">
        <f t="shared" si="282"/>
        <v>0.0264269468211848</v>
      </c>
      <c r="X161" s="12">
        <f t="shared" si="283"/>
        <v>0.128674936972516</v>
      </c>
      <c r="Y161" s="18">
        <v>1459.8</v>
      </c>
      <c r="Z161" s="2">
        <f t="shared" si="284"/>
        <v>0.0916024826142228</v>
      </c>
      <c r="AA161" s="12">
        <f t="shared" si="285"/>
        <v>0.517426093583859</v>
      </c>
      <c r="AB161" s="19">
        <v>0.878321273516643</v>
      </c>
      <c r="AC161" s="2">
        <f t="shared" si="286"/>
        <v>0.0018771713202077</v>
      </c>
      <c r="AD161" s="12">
        <f t="shared" si="287"/>
        <v>-0.0633613791162689</v>
      </c>
      <c r="AE161" s="4">
        <v>4430.22</v>
      </c>
      <c r="AF161" s="2">
        <f t="shared" si="288"/>
        <v>0.102779962761244</v>
      </c>
      <c r="AG161" s="12">
        <f t="shared" si="289"/>
        <v>-0.0782089825669749</v>
      </c>
    </row>
    <row r="162" spans="1:33">
      <c r="A162" s="8">
        <v>370000</v>
      </c>
      <c r="B162" s="8">
        <v>2015</v>
      </c>
      <c r="C162" s="1" t="s">
        <v>74</v>
      </c>
      <c r="D162" s="9">
        <v>12917718</v>
      </c>
      <c r="E162" s="2">
        <f t="shared" si="270"/>
        <v>0.0988675751449408</v>
      </c>
      <c r="F162" s="12">
        <f t="shared" si="271"/>
        <v>0.145381138433222</v>
      </c>
      <c r="G162" s="4">
        <v>241395</v>
      </c>
      <c r="H162" s="2">
        <f t="shared" si="272"/>
        <v>0.0459055459272097</v>
      </c>
      <c r="I162" s="12">
        <f t="shared" si="273"/>
        <v>-0.216655400149036</v>
      </c>
      <c r="J162" s="15">
        <v>56.97</v>
      </c>
      <c r="K162" s="3">
        <f t="shared" si="274"/>
        <v>0.0401679751688879</v>
      </c>
      <c r="L162" s="12">
        <f t="shared" si="275"/>
        <v>1.63742103905115</v>
      </c>
      <c r="M162" s="16">
        <v>0.143740570226893</v>
      </c>
      <c r="N162" s="2">
        <f t="shared" si="276"/>
        <v>-0.0618814772997064</v>
      </c>
      <c r="O162" s="12">
        <f t="shared" si="277"/>
        <v>0.246347304088922</v>
      </c>
      <c r="P162" s="4">
        <v>4872.77027027027</v>
      </c>
      <c r="Q162" s="2">
        <f t="shared" si="278"/>
        <v>-0.00190343035566454</v>
      </c>
      <c r="R162" s="12">
        <f t="shared" si="279"/>
        <v>-0.696141766816236</v>
      </c>
      <c r="S162" s="17">
        <v>945.362784295733</v>
      </c>
      <c r="T162" s="2">
        <f t="shared" si="280"/>
        <v>0.0766656159532719</v>
      </c>
      <c r="U162" s="12">
        <f t="shared" si="281"/>
        <v>-0.920825541475175</v>
      </c>
      <c r="V162" s="4">
        <v>9.728</v>
      </c>
      <c r="W162" s="2">
        <f t="shared" si="282"/>
        <v>0.0264851746333228</v>
      </c>
      <c r="X162" s="12">
        <f t="shared" si="283"/>
        <v>0.13087298044152</v>
      </c>
      <c r="Y162" s="18">
        <v>1482.71</v>
      </c>
      <c r="Z162" s="2">
        <f t="shared" si="284"/>
        <v>0.0156939306754351</v>
      </c>
      <c r="AA162" s="12">
        <f t="shared" si="285"/>
        <v>-0.224114272098916</v>
      </c>
      <c r="AB162" s="19">
        <v>0.847197485594552</v>
      </c>
      <c r="AC162" s="2">
        <f t="shared" si="286"/>
        <v>-0.0354355392047797</v>
      </c>
      <c r="AD162" s="12">
        <f t="shared" si="287"/>
        <v>-2.02923922324315</v>
      </c>
      <c r="AE162" s="4">
        <v>5156.4</v>
      </c>
      <c r="AF162" s="2">
        <f t="shared" si="288"/>
        <v>0.163915110310549</v>
      </c>
      <c r="AG162" s="12">
        <f t="shared" si="289"/>
        <v>1.19123401227696</v>
      </c>
    </row>
    <row r="163" spans="1:33">
      <c r="A163" s="8">
        <v>370000</v>
      </c>
      <c r="B163" s="8">
        <v>2016</v>
      </c>
      <c r="C163" s="1" t="s">
        <v>74</v>
      </c>
      <c r="D163" s="9">
        <v>14150035</v>
      </c>
      <c r="E163" s="2">
        <f t="shared" si="270"/>
        <v>0.0953974223620611</v>
      </c>
      <c r="F163" s="12">
        <f t="shared" si="271"/>
        <v>0.113196935999164</v>
      </c>
      <c r="G163" s="4">
        <v>241761</v>
      </c>
      <c r="H163" s="2">
        <f t="shared" si="272"/>
        <v>0.0015161871621201</v>
      </c>
      <c r="I163" s="12">
        <f t="shared" si="273"/>
        <v>-0.518182748946706</v>
      </c>
      <c r="J163" s="15">
        <v>59.13</v>
      </c>
      <c r="K163" s="3">
        <f t="shared" si="274"/>
        <v>0.0379146919431281</v>
      </c>
      <c r="L163" s="12">
        <f t="shared" si="275"/>
        <v>1.41993694274201</v>
      </c>
      <c r="M163" s="16">
        <v>0.14015870597291</v>
      </c>
      <c r="N163" s="2">
        <f t="shared" si="276"/>
        <v>-0.0249189511933154</v>
      </c>
      <c r="O163" s="12">
        <f t="shared" si="277"/>
        <v>1.8810439366105</v>
      </c>
      <c r="P163" s="4">
        <v>4865.09803921569</v>
      </c>
      <c r="Q163" s="2">
        <f t="shared" si="278"/>
        <v>-0.00157451113617857</v>
      </c>
      <c r="R163" s="12">
        <f t="shared" si="279"/>
        <v>-0.692016136561476</v>
      </c>
      <c r="S163" s="17">
        <v>2039.90134283365</v>
      </c>
      <c r="T163" s="2">
        <f t="shared" si="280"/>
        <v>1.15779738394643</v>
      </c>
      <c r="U163" s="12">
        <f t="shared" si="281"/>
        <v>2.34370896642942</v>
      </c>
      <c r="V163" s="4">
        <v>9.191</v>
      </c>
      <c r="W163" s="2">
        <f t="shared" si="282"/>
        <v>-0.0552014802631577</v>
      </c>
      <c r="X163" s="12">
        <f t="shared" si="283"/>
        <v>-2.95271906444593</v>
      </c>
      <c r="Y163" s="18">
        <v>1400.94</v>
      </c>
      <c r="Z163" s="2">
        <f t="shared" si="284"/>
        <v>-0.0551490176770912</v>
      </c>
      <c r="AA163" s="12">
        <f t="shared" si="285"/>
        <v>-0.916169442242862</v>
      </c>
      <c r="AB163" s="19">
        <v>0.83555861142647</v>
      </c>
      <c r="AC163" s="2">
        <f t="shared" si="286"/>
        <v>-0.0137380886581763</v>
      </c>
      <c r="AD163" s="12">
        <f t="shared" si="287"/>
        <v>-0.886075494222671</v>
      </c>
      <c r="AE163" s="4">
        <v>5686.57</v>
      </c>
      <c r="AF163" s="2">
        <f t="shared" si="288"/>
        <v>0.102817857419905</v>
      </c>
      <c r="AG163" s="12">
        <f t="shared" si="289"/>
        <v>-0.0774221175489358</v>
      </c>
    </row>
    <row r="164" spans="1:33">
      <c r="A164" s="8">
        <v>370000</v>
      </c>
      <c r="B164" s="8">
        <v>2017</v>
      </c>
      <c r="C164" s="1" t="s">
        <v>74</v>
      </c>
      <c r="D164" s="9">
        <v>15636785</v>
      </c>
      <c r="E164" s="2">
        <f t="shared" si="270"/>
        <v>0.105070411486615</v>
      </c>
      <c r="F164" s="12">
        <f t="shared" si="271"/>
        <v>0.202909827507281</v>
      </c>
      <c r="G164" s="4">
        <v>239170</v>
      </c>
      <c r="H164" s="2">
        <f t="shared" si="272"/>
        <v>-0.0107171959083557</v>
      </c>
      <c r="I164" s="12">
        <f t="shared" si="273"/>
        <v>-0.601281484019398</v>
      </c>
      <c r="J164" s="15">
        <v>60.79</v>
      </c>
      <c r="K164" s="3">
        <f t="shared" si="274"/>
        <v>0.0280737358362928</v>
      </c>
      <c r="L164" s="12">
        <f t="shared" si="275"/>
        <v>0.470100090789534</v>
      </c>
      <c r="M164" s="16">
        <v>0.135454549664056</v>
      </c>
      <c r="N164" s="2">
        <f t="shared" si="276"/>
        <v>-0.033563068923901</v>
      </c>
      <c r="O164" s="12">
        <f t="shared" si="277"/>
        <v>1.49875106775636</v>
      </c>
      <c r="P164" s="4">
        <v>5382.8125</v>
      </c>
      <c r="Q164" s="2">
        <f t="shared" si="278"/>
        <v>0.106413983153312</v>
      </c>
      <c r="R164" s="12">
        <f t="shared" si="279"/>
        <v>0.662482393207928</v>
      </c>
      <c r="S164" s="17">
        <v>3723.87701177036</v>
      </c>
      <c r="T164" s="2">
        <f t="shared" si="280"/>
        <v>0.825518192265848</v>
      </c>
      <c r="U164" s="12">
        <f t="shared" si="281"/>
        <v>1.34037438722874</v>
      </c>
      <c r="V164" s="4">
        <v>9.494</v>
      </c>
      <c r="W164" s="2">
        <f t="shared" si="282"/>
        <v>0.0329670329670328</v>
      </c>
      <c r="X164" s="12">
        <f t="shared" si="283"/>
        <v>0.375556849786459</v>
      </c>
      <c r="Y164" s="18">
        <v>1379.97</v>
      </c>
      <c r="Z164" s="2">
        <f t="shared" si="284"/>
        <v>-0.0149685211358088</v>
      </c>
      <c r="AA164" s="12">
        <f t="shared" si="285"/>
        <v>-0.523651612070513</v>
      </c>
      <c r="AB164" s="19">
        <v>0.842217358734449</v>
      </c>
      <c r="AC164" s="2">
        <f t="shared" si="286"/>
        <v>0.00796921630262548</v>
      </c>
      <c r="AD164" s="12">
        <f t="shared" si="287"/>
        <v>0.257607429846009</v>
      </c>
      <c r="AE164" s="4">
        <v>6067.71</v>
      </c>
      <c r="AF164" s="2">
        <f t="shared" si="288"/>
        <v>0.0670245859982379</v>
      </c>
      <c r="AG164" s="12">
        <f t="shared" si="289"/>
        <v>-0.820652803827038</v>
      </c>
    </row>
    <row r="165" spans="1:33">
      <c r="A165" s="8">
        <v>370000</v>
      </c>
      <c r="B165" s="8">
        <v>2018</v>
      </c>
      <c r="C165" s="1" t="s">
        <v>74</v>
      </c>
      <c r="D165" s="9">
        <v>14184975</v>
      </c>
      <c r="E165" s="2">
        <f t="shared" si="270"/>
        <v>-0.0928458119747761</v>
      </c>
      <c r="F165" s="12">
        <f t="shared" si="271"/>
        <v>-1.63267961175065</v>
      </c>
      <c r="G165" s="4">
        <v>236515</v>
      </c>
      <c r="H165" s="2">
        <f t="shared" si="272"/>
        <v>-0.0111008905799223</v>
      </c>
      <c r="I165" s="12">
        <f t="shared" si="273"/>
        <v>-0.603887839242449</v>
      </c>
      <c r="J165" s="15">
        <v>61.46</v>
      </c>
      <c r="K165" s="3">
        <f t="shared" si="274"/>
        <v>0.0110215495969732</v>
      </c>
      <c r="L165" s="12">
        <f t="shared" si="275"/>
        <v>-1.17575573059887</v>
      </c>
      <c r="M165" s="16">
        <v>0.12734004603604</v>
      </c>
      <c r="N165" s="2">
        <f t="shared" si="276"/>
        <v>-0.0599057296203125</v>
      </c>
      <c r="O165" s="12">
        <f t="shared" si="277"/>
        <v>0.333726290820543</v>
      </c>
      <c r="P165" s="4">
        <v>4946.95384615385</v>
      </c>
      <c r="Q165" s="2">
        <f t="shared" si="278"/>
        <v>-0.0809722898291833</v>
      </c>
      <c r="R165" s="12">
        <f t="shared" si="279"/>
        <v>-1.68790162616125</v>
      </c>
      <c r="S165" s="17">
        <v>4710.69440375037</v>
      </c>
      <c r="T165" s="2">
        <f t="shared" si="280"/>
        <v>0.264997310292713</v>
      </c>
      <c r="U165" s="12">
        <f t="shared" si="281"/>
        <v>-0.35214803767331</v>
      </c>
      <c r="V165" s="4">
        <v>9.732</v>
      </c>
      <c r="W165" s="2">
        <f t="shared" si="282"/>
        <v>0.0250684642932377</v>
      </c>
      <c r="X165" s="12">
        <f t="shared" si="283"/>
        <v>0.0773935382960139</v>
      </c>
      <c r="Y165" s="18">
        <v>1344.52</v>
      </c>
      <c r="Z165" s="2">
        <f t="shared" si="284"/>
        <v>-0.0256889642528461</v>
      </c>
      <c r="AA165" s="12">
        <f t="shared" si="285"/>
        <v>-0.628378169306117</v>
      </c>
      <c r="AB165" s="19">
        <v>0.859415977063036</v>
      </c>
      <c r="AC165" s="2">
        <f t="shared" si="286"/>
        <v>0.0204206410022589</v>
      </c>
      <c r="AD165" s="12">
        <f t="shared" si="287"/>
        <v>0.913629991606331</v>
      </c>
      <c r="AE165" s="4">
        <v>6573.77</v>
      </c>
      <c r="AF165" s="2">
        <f t="shared" si="288"/>
        <v>0.0834021401813865</v>
      </c>
      <c r="AG165" s="12">
        <f t="shared" si="289"/>
        <v>-0.480580484320362</v>
      </c>
    </row>
    <row r="166" spans="1:33">
      <c r="A166" s="8">
        <v>370000</v>
      </c>
      <c r="B166" s="8">
        <v>2019</v>
      </c>
      <c r="C166" s="1" t="s">
        <v>74</v>
      </c>
      <c r="D166" s="9">
        <v>12109485</v>
      </c>
      <c r="E166" s="2">
        <f t="shared" si="270"/>
        <v>-0.14631608444851</v>
      </c>
      <c r="F166" s="12">
        <f t="shared" si="271"/>
        <v>-2.1285938210584</v>
      </c>
      <c r="G166" s="4">
        <v>198205</v>
      </c>
      <c r="H166" s="2">
        <f t="shared" si="272"/>
        <v>-0.161977041625267</v>
      </c>
      <c r="I166" s="12">
        <f t="shared" si="273"/>
        <v>-1.62875702156725</v>
      </c>
      <c r="J166" s="15">
        <v>61.86</v>
      </c>
      <c r="K166" s="3">
        <f t="shared" si="274"/>
        <v>0.00650829808005193</v>
      </c>
      <c r="L166" s="12">
        <f t="shared" si="275"/>
        <v>-1.61136915742075</v>
      </c>
      <c r="M166" s="16">
        <v>0.117533493007383</v>
      </c>
      <c r="N166" s="2">
        <f t="shared" si="276"/>
        <v>-0.0770107545420641</v>
      </c>
      <c r="O166" s="12">
        <f t="shared" si="277"/>
        <v>-0.42275681745788</v>
      </c>
      <c r="P166" s="4">
        <v>5207.86833855799</v>
      </c>
      <c r="Q166" s="2">
        <f t="shared" si="278"/>
        <v>0.0527424553610896</v>
      </c>
      <c r="R166" s="12">
        <f t="shared" si="279"/>
        <v>-0.0107190062870729</v>
      </c>
      <c r="S166" s="17">
        <v>5901.63410301954</v>
      </c>
      <c r="T166" s="2">
        <f t="shared" si="280"/>
        <v>0.252816166194312</v>
      </c>
      <c r="U166" s="12">
        <f t="shared" si="281"/>
        <v>-0.388929646013988</v>
      </c>
      <c r="V166" s="4">
        <v>10.104</v>
      </c>
      <c r="W166" s="2">
        <f t="shared" si="282"/>
        <v>0.0382244143033292</v>
      </c>
      <c r="X166" s="12">
        <f t="shared" si="283"/>
        <v>0.574017899343304</v>
      </c>
      <c r="Y166" s="18">
        <v>1332.76</v>
      </c>
      <c r="Z166" s="2">
        <f t="shared" si="284"/>
        <v>-0.00874661589266057</v>
      </c>
      <c r="AA166" s="12">
        <f t="shared" si="285"/>
        <v>-0.462870662211685</v>
      </c>
      <c r="AB166" s="19">
        <v>0.851533531419591</v>
      </c>
      <c r="AC166" s="2">
        <f t="shared" si="286"/>
        <v>-0.00917186304865125</v>
      </c>
      <c r="AD166" s="12">
        <f t="shared" si="287"/>
        <v>-0.645496838028862</v>
      </c>
      <c r="AE166" s="4">
        <v>7018.06</v>
      </c>
      <c r="AF166" s="2">
        <f t="shared" si="288"/>
        <v>0.0675852669016408</v>
      </c>
      <c r="AG166" s="12">
        <f t="shared" si="289"/>
        <v>-0.809010524815712</v>
      </c>
    </row>
    <row r="167" spans="1:33">
      <c r="A167" s="8">
        <v>370000</v>
      </c>
      <c r="B167" s="8">
        <v>2020</v>
      </c>
      <c r="C167" s="1" t="s">
        <v>74</v>
      </c>
      <c r="D167" s="9">
        <v>13656187</v>
      </c>
      <c r="E167" s="2">
        <f t="shared" si="270"/>
        <v>0.127726488781315</v>
      </c>
      <c r="F167" s="12">
        <f t="shared" si="271"/>
        <v>0.413035382097179</v>
      </c>
      <c r="G167" s="4">
        <v>255281</v>
      </c>
      <c r="H167" s="2">
        <f t="shared" si="272"/>
        <v>0.28796448121894</v>
      </c>
      <c r="I167" s="12">
        <f t="shared" si="273"/>
        <v>1.42759878693113</v>
      </c>
      <c r="J167" s="15">
        <v>63.05</v>
      </c>
      <c r="K167" s="3">
        <f t="shared" si="274"/>
        <v>0.0192369867442612</v>
      </c>
      <c r="L167" s="12">
        <f t="shared" si="275"/>
        <v>-0.382811948238794</v>
      </c>
      <c r="M167" s="16">
        <v>0.105597625447409</v>
      </c>
      <c r="N167" s="2">
        <f t="shared" si="276"/>
        <v>-0.101552904236624</v>
      </c>
      <c r="O167" s="12">
        <f t="shared" si="277"/>
        <v>-1.50815258681253</v>
      </c>
      <c r="P167" s="4">
        <v>5363.60501567398</v>
      </c>
      <c r="Q167" s="2">
        <f t="shared" si="278"/>
        <v>0.0299041118153751</v>
      </c>
      <c r="R167" s="12">
        <f t="shared" si="279"/>
        <v>-0.297180105301113</v>
      </c>
      <c r="S167" s="17">
        <v>8851.47439213658</v>
      </c>
      <c r="T167" s="2">
        <f t="shared" si="280"/>
        <v>0.499834492892023</v>
      </c>
      <c r="U167" s="12">
        <f t="shared" si="281"/>
        <v>0.356955245599549</v>
      </c>
      <c r="V167" s="4">
        <v>10.468</v>
      </c>
      <c r="W167" s="2">
        <f t="shared" si="282"/>
        <v>0.036025336500396</v>
      </c>
      <c r="X167" s="12">
        <f t="shared" si="283"/>
        <v>0.491004843810465</v>
      </c>
      <c r="Y167" s="18">
        <v>1328.81</v>
      </c>
      <c r="Z167" s="2">
        <f t="shared" si="284"/>
        <v>-0.00296377442300189</v>
      </c>
      <c r="AA167" s="12">
        <f t="shared" si="285"/>
        <v>-0.406378866905746</v>
      </c>
      <c r="AB167" s="19">
        <v>0.854984102382933</v>
      </c>
      <c r="AC167" s="2">
        <f t="shared" si="286"/>
        <v>0.00405218448366851</v>
      </c>
      <c r="AD167" s="12">
        <f t="shared" si="287"/>
        <v>0.0512325522430872</v>
      </c>
      <c r="AE167" s="4">
        <v>7432.66</v>
      </c>
      <c r="AF167" s="2">
        <f t="shared" si="288"/>
        <v>0.0590761549488035</v>
      </c>
      <c r="AG167" s="12">
        <f t="shared" si="289"/>
        <v>-0.985698289446697</v>
      </c>
    </row>
    <row r="168" spans="1:33">
      <c r="A168" s="8">
        <v>370000</v>
      </c>
      <c r="B168" s="8">
        <v>2021</v>
      </c>
      <c r="C168" s="1" t="s">
        <v>74</v>
      </c>
      <c r="D168" s="9">
        <v>15653402</v>
      </c>
      <c r="E168" s="2">
        <f t="shared" si="270"/>
        <v>0.14624982800836</v>
      </c>
      <c r="F168" s="12">
        <f t="shared" si="271"/>
        <v>0.584831535390235</v>
      </c>
      <c r="G168" s="4">
        <v>349379</v>
      </c>
      <c r="H168" s="2">
        <f t="shared" si="272"/>
        <v>0.368605575816453</v>
      </c>
      <c r="I168" s="12">
        <f t="shared" si="273"/>
        <v>1.97537636549019</v>
      </c>
      <c r="J168" s="15">
        <v>63.94</v>
      </c>
      <c r="K168" s="3">
        <f t="shared" si="274"/>
        <v>0.0141157811260904</v>
      </c>
      <c r="L168" s="12">
        <f t="shared" si="275"/>
        <v>-0.877104349277555</v>
      </c>
      <c r="M168" s="16">
        <v>0.0985167594197027</v>
      </c>
      <c r="N168" s="2">
        <f t="shared" si="276"/>
        <v>-0.0670551633874809</v>
      </c>
      <c r="O168" s="12">
        <f t="shared" si="277"/>
        <v>0.0175369895269428</v>
      </c>
      <c r="P168" s="4">
        <v>5389.44785276074</v>
      </c>
      <c r="Q168" s="2">
        <f t="shared" si="278"/>
        <v>0.00481818422707114</v>
      </c>
      <c r="R168" s="12">
        <f t="shared" si="279"/>
        <v>-0.611832626940784</v>
      </c>
      <c r="S168" s="17">
        <v>10628.9171203872</v>
      </c>
      <c r="T168" s="2">
        <f t="shared" si="280"/>
        <v>0.200807532113481</v>
      </c>
      <c r="U168" s="12">
        <f t="shared" si="281"/>
        <v>-0.545972465115507</v>
      </c>
      <c r="V168" s="4">
        <v>10.845</v>
      </c>
      <c r="W168" s="2">
        <f t="shared" si="282"/>
        <v>0.0360145204432556</v>
      </c>
      <c r="X168" s="12">
        <f t="shared" si="283"/>
        <v>0.490596548137231</v>
      </c>
      <c r="Y168" s="18">
        <v>1327.48</v>
      </c>
      <c r="Z168" s="2">
        <f t="shared" si="284"/>
        <v>-0.001000895538113</v>
      </c>
      <c r="AA168" s="12">
        <f t="shared" si="285"/>
        <v>-0.387203768857963</v>
      </c>
      <c r="AB168" s="19">
        <v>0.877532500422083</v>
      </c>
      <c r="AC168" s="2">
        <f t="shared" si="286"/>
        <v>0.0263728857370624</v>
      </c>
      <c r="AD168" s="12">
        <f t="shared" si="287"/>
        <v>1.22723320837438</v>
      </c>
      <c r="AE168" s="4">
        <v>7909.2</v>
      </c>
      <c r="AF168" s="2">
        <f t="shared" si="288"/>
        <v>0.0641143278449439</v>
      </c>
      <c r="AG168" s="12">
        <f t="shared" si="289"/>
        <v>-0.881082965100584</v>
      </c>
    </row>
    <row r="169" spans="1:33">
      <c r="A169" s="8">
        <v>410000</v>
      </c>
      <c r="B169" s="8">
        <v>2011</v>
      </c>
      <c r="C169" s="1" t="s">
        <v>75</v>
      </c>
      <c r="D169" s="9">
        <v>2137236</v>
      </c>
      <c r="E169" s="10">
        <f>AVERAGE(E170:E179)</f>
        <v>0.136173047569772</v>
      </c>
      <c r="F169" s="11">
        <f>STDEVP(E170:E179)</f>
        <v>0.0267151197164519</v>
      </c>
      <c r="G169" s="4">
        <v>93833</v>
      </c>
      <c r="H169" s="10">
        <f>AVERAGE(H170:H179)</f>
        <v>0.0591793177035729</v>
      </c>
      <c r="I169" s="11">
        <f>STDEVP(H170:H179)</f>
        <v>0.075805138615453</v>
      </c>
      <c r="J169" s="15">
        <v>40.47</v>
      </c>
      <c r="K169" s="10">
        <f>AVERAGE(K170:K179)</f>
        <v>0.033861140973808</v>
      </c>
      <c r="L169" s="11">
        <f>STDEVP(K170:K179)</f>
        <v>0.00669218428686878</v>
      </c>
      <c r="M169" s="16">
        <v>0.230796246754515</v>
      </c>
      <c r="N169" s="10">
        <f>AVERAGE(N170:N179)</f>
        <v>-0.105075410794664</v>
      </c>
      <c r="O169" s="11">
        <f>STDEVP(N170:N179)</f>
        <v>0.0396083941865412</v>
      </c>
      <c r="P169" s="4">
        <v>812.975352112676</v>
      </c>
      <c r="Q169" s="10">
        <f>AVERAGE(Q170:Q179)</f>
        <v>0.175075215916342</v>
      </c>
      <c r="R169" s="11">
        <f>STDEVP(Q170:Q179)</f>
        <v>0.109508247281317</v>
      </c>
      <c r="S169" s="17">
        <v>336.935425027362</v>
      </c>
      <c r="T169" s="10">
        <f>AVERAGE(T170:T179)</f>
        <v>0.619107807796461</v>
      </c>
      <c r="U169" s="11">
        <f>STDEVP(T170:T179)</f>
        <v>0.751908176843667</v>
      </c>
      <c r="V169" s="4">
        <v>7.445</v>
      </c>
      <c r="W169" s="10">
        <f>AVERAGE(W170:W179)</f>
        <v>0.021096159566043</v>
      </c>
      <c r="X169" s="11">
        <f>STDEVP(W170:W179)</f>
        <v>0.0254433084565387</v>
      </c>
      <c r="Y169" s="18">
        <v>500.03</v>
      </c>
      <c r="Z169" s="10">
        <f>AVERAGE(Z170:Z179)</f>
        <v>0.0500406930142452</v>
      </c>
      <c r="AA169" s="11">
        <f>STDEVP(Z170:Z179)</f>
        <v>0.047591385410944</v>
      </c>
      <c r="AB169" s="19">
        <v>0.892311351608491</v>
      </c>
      <c r="AC169" s="10">
        <f>AVERAGE(AC170:AC179)</f>
        <v>-0.00326934298176468</v>
      </c>
      <c r="AD169" s="11">
        <f>STDEVP(AC170:AC179)</f>
        <v>0.0222254812502941</v>
      </c>
      <c r="AE169" s="4">
        <v>2372.41</v>
      </c>
      <c r="AF169" s="10">
        <f>AVERAGE(AF170:AF179)</f>
        <v>0.108017018282527</v>
      </c>
      <c r="AG169" s="11">
        <f>STDEVP(AF170:AF179)</f>
        <v>0.0757096479027495</v>
      </c>
    </row>
    <row r="170" spans="1:33">
      <c r="A170" s="8">
        <v>410000</v>
      </c>
      <c r="B170" s="8">
        <v>2012</v>
      </c>
      <c r="C170" s="1" t="s">
        <v>75</v>
      </c>
      <c r="D170" s="9">
        <v>2489651</v>
      </c>
      <c r="E170" s="2">
        <f t="shared" ref="E170:E179" si="290">D170/D169-1</f>
        <v>0.164892880337034</v>
      </c>
      <c r="F170" s="12">
        <f t="shared" ref="F170:F179" si="291">STANDARDIZE(E170,E$169,F$169)</f>
        <v>1.07504039181136</v>
      </c>
      <c r="G170" s="4">
        <v>102846</v>
      </c>
      <c r="H170" s="2">
        <f t="shared" ref="H170:H179" si="292">G170/G169-1</f>
        <v>0.0960536271887289</v>
      </c>
      <c r="I170" s="12">
        <f t="shared" ref="I170:I179" si="293">STANDARDIZE(H170,H$169,I$169)</f>
        <v>0.486435486546807</v>
      </c>
      <c r="J170" s="15">
        <v>41.99</v>
      </c>
      <c r="K170" s="3">
        <f t="shared" ref="K170:K179" si="294">J170/J169-1</f>
        <v>0.0375586854460095</v>
      </c>
      <c r="L170" s="12">
        <f t="shared" ref="L170:L179" si="295">STANDARDIZE(K170,K$169,L$169)</f>
        <v>0.55251683362288</v>
      </c>
      <c r="M170" s="16">
        <v>0.216504311402513</v>
      </c>
      <c r="N170" s="2">
        <f t="shared" ref="N170:N179" si="296">M170/M169-1</f>
        <v>-0.0619244704061597</v>
      </c>
      <c r="O170" s="12">
        <f t="shared" ref="O170:O179" si="297">STANDARDIZE(N170,N$169,O$169)</f>
        <v>1.08943927858521</v>
      </c>
      <c r="P170" s="4">
        <v>839.173553719008</v>
      </c>
      <c r="Q170" s="2">
        <f t="shared" ref="Q170:Q179" si="298">P170/P169-1</f>
        <v>0.0322250871914516</v>
      </c>
      <c r="R170" s="12">
        <f t="shared" ref="R170:R179" si="299">STANDARDIZE(Q170,Q$169,R$169)</f>
        <v>-1.30446913608179</v>
      </c>
      <c r="S170" s="17">
        <v>397.915197115761</v>
      </c>
      <c r="T170" s="2">
        <f t="shared" ref="T170:T179" si="300">S170/S169-1</f>
        <v>0.180983558150488</v>
      </c>
      <c r="U170" s="12">
        <f t="shared" ref="U170:U179" si="301">STANDARDIZE(T170,T$169,U$169)</f>
        <v>-0.58268318278585</v>
      </c>
      <c r="V170" s="4">
        <v>7.373</v>
      </c>
      <c r="W170" s="2">
        <f t="shared" ref="W170:W179" si="302">V170/V169-1</f>
        <v>-0.00967092008059101</v>
      </c>
      <c r="X170" s="12">
        <f t="shared" ref="X170:X179" si="303">STANDARDIZE(W170,W$169,X$169)</f>
        <v>-1.20924052385676</v>
      </c>
      <c r="Y170" s="18">
        <v>582.61</v>
      </c>
      <c r="Z170" s="2">
        <f t="shared" ref="Z170:Z179" si="304">Y170/Y169-1</f>
        <v>0.16515009099454</v>
      </c>
      <c r="AA170" s="12">
        <f t="shared" ref="AA170:AA179" si="305">STANDARDIZE(Z170,Z$169,AA$169)</f>
        <v>2.41870239721629</v>
      </c>
      <c r="AB170" s="19">
        <v>0.905324334458193</v>
      </c>
      <c r="AC170" s="2">
        <f t="shared" ref="AC170:AC179" si="306">AB170/AB169-1</f>
        <v>0.0145834554567132</v>
      </c>
      <c r="AD170" s="12">
        <f t="shared" ref="AD170:AD179" si="307">STANDARDIZE(AC170,AC$169,AD$169)</f>
        <v>0.803258126896202</v>
      </c>
      <c r="AE170" s="4">
        <v>2895.22</v>
      </c>
      <c r="AF170" s="2">
        <f t="shared" ref="AF170:AF179" si="308">AE170/AE169-1</f>
        <v>0.220370846523156</v>
      </c>
      <c r="AG170" s="12">
        <f t="shared" ref="AG170:AG179" si="309">STANDARDIZE(AF170,AF$169,AG$169)</f>
        <v>1.48400938787814</v>
      </c>
    </row>
    <row r="171" spans="1:33">
      <c r="A171" s="8">
        <v>410000</v>
      </c>
      <c r="B171" s="8">
        <v>2013</v>
      </c>
      <c r="C171" s="1" t="s">
        <v>75</v>
      </c>
      <c r="D171" s="9">
        <v>2953410</v>
      </c>
      <c r="E171" s="2">
        <f t="shared" si="290"/>
        <v>0.186274702759543</v>
      </c>
      <c r="F171" s="12">
        <f t="shared" si="291"/>
        <v>1.87540447961822</v>
      </c>
      <c r="G171" s="4">
        <v>125091</v>
      </c>
      <c r="H171" s="2">
        <f t="shared" si="292"/>
        <v>0.216294265212065</v>
      </c>
      <c r="I171" s="12">
        <f t="shared" si="293"/>
        <v>2.07261605714502</v>
      </c>
      <c r="J171" s="15">
        <v>43.6</v>
      </c>
      <c r="K171" s="3">
        <f t="shared" si="294"/>
        <v>0.0383424624910693</v>
      </c>
      <c r="L171" s="12">
        <f t="shared" si="295"/>
        <v>0.669635103452612</v>
      </c>
      <c r="M171" s="16">
        <v>0.195754649623786</v>
      </c>
      <c r="N171" s="2">
        <f t="shared" si="296"/>
        <v>-0.0958394853400846</v>
      </c>
      <c r="O171" s="12">
        <f t="shared" si="297"/>
        <v>0.233181012365244</v>
      </c>
      <c r="P171" s="4">
        <v>989.56228956229</v>
      </c>
      <c r="Q171" s="2">
        <f t="shared" si="298"/>
        <v>0.179210528235544</v>
      </c>
      <c r="R171" s="12">
        <f t="shared" si="299"/>
        <v>0.0377625651205889</v>
      </c>
      <c r="S171" s="17">
        <v>468.740031897927</v>
      </c>
      <c r="T171" s="2">
        <f t="shared" si="300"/>
        <v>0.177989770924888</v>
      </c>
      <c r="U171" s="12">
        <f t="shared" si="301"/>
        <v>-0.586664768992516</v>
      </c>
      <c r="V171" s="4">
        <v>7.863</v>
      </c>
      <c r="W171" s="2">
        <f t="shared" si="302"/>
        <v>0.0664587006645869</v>
      </c>
      <c r="X171" s="12">
        <f t="shared" si="303"/>
        <v>1.78288689051703</v>
      </c>
      <c r="Y171" s="18">
        <v>619.7</v>
      </c>
      <c r="Z171" s="2">
        <f t="shared" si="304"/>
        <v>0.0636617977720946</v>
      </c>
      <c r="AA171" s="12">
        <f t="shared" si="305"/>
        <v>0.286209460813828</v>
      </c>
      <c r="AB171" s="19">
        <v>0.886425941881413</v>
      </c>
      <c r="AC171" s="2">
        <f t="shared" si="306"/>
        <v>-0.0208747206470377</v>
      </c>
      <c r="AD171" s="12">
        <f t="shared" si="307"/>
        <v>-0.792125824723821</v>
      </c>
      <c r="AE171" s="4">
        <v>3238.45</v>
      </c>
      <c r="AF171" s="2">
        <f t="shared" si="308"/>
        <v>0.118550576467419</v>
      </c>
      <c r="AG171" s="12">
        <f t="shared" si="309"/>
        <v>0.139130988938458</v>
      </c>
    </row>
    <row r="172" spans="1:33">
      <c r="A172" s="8">
        <v>410000</v>
      </c>
      <c r="B172" s="8">
        <v>2014</v>
      </c>
      <c r="C172" s="1" t="s">
        <v>75</v>
      </c>
      <c r="D172" s="9">
        <v>3372310</v>
      </c>
      <c r="E172" s="2">
        <f t="shared" si="290"/>
        <v>0.141836047145503</v>
      </c>
      <c r="F172" s="12">
        <f t="shared" si="291"/>
        <v>0.211977323546993</v>
      </c>
      <c r="G172" s="4">
        <v>134256</v>
      </c>
      <c r="H172" s="2">
        <f t="shared" si="292"/>
        <v>0.0732666618701585</v>
      </c>
      <c r="I172" s="12">
        <f t="shared" si="293"/>
        <v>0.185836269465166</v>
      </c>
      <c r="J172" s="15">
        <v>45.05</v>
      </c>
      <c r="K172" s="3">
        <f t="shared" si="294"/>
        <v>0.0332568807339448</v>
      </c>
      <c r="L172" s="12">
        <f t="shared" si="295"/>
        <v>-0.0902934249806653</v>
      </c>
      <c r="M172" s="16">
        <v>0.181896214784758</v>
      </c>
      <c r="N172" s="2">
        <f t="shared" si="296"/>
        <v>-0.0707949204050167</v>
      </c>
      <c r="O172" s="12">
        <f t="shared" si="297"/>
        <v>0.865485488459808</v>
      </c>
      <c r="P172" s="4">
        <v>1276.59695817491</v>
      </c>
      <c r="Q172" s="2">
        <f t="shared" si="298"/>
        <v>0.290062254433304</v>
      </c>
      <c r="R172" s="12">
        <f t="shared" si="299"/>
        <v>1.05003085495078</v>
      </c>
      <c r="S172" s="17">
        <v>560.415623435153</v>
      </c>
      <c r="T172" s="2">
        <f t="shared" si="300"/>
        <v>0.195578754317253</v>
      </c>
      <c r="U172" s="12">
        <f t="shared" si="301"/>
        <v>-0.563272307074892</v>
      </c>
      <c r="V172" s="4">
        <v>8.27</v>
      </c>
      <c r="W172" s="2">
        <f t="shared" si="302"/>
        <v>0.0517614142184915</v>
      </c>
      <c r="X172" s="12">
        <f t="shared" si="303"/>
        <v>1.20523848951601</v>
      </c>
      <c r="Y172" s="18">
        <v>683.15</v>
      </c>
      <c r="Z172" s="2">
        <f t="shared" si="304"/>
        <v>0.102388252380184</v>
      </c>
      <c r="AA172" s="12">
        <f t="shared" si="305"/>
        <v>1.0999377075058</v>
      </c>
      <c r="AB172" s="19">
        <v>0.899594584983048</v>
      </c>
      <c r="AC172" s="2">
        <f t="shared" si="306"/>
        <v>0.0148558864079327</v>
      </c>
      <c r="AD172" s="12">
        <f t="shared" si="307"/>
        <v>0.815515722047979</v>
      </c>
      <c r="AE172" s="4">
        <v>3593.42</v>
      </c>
      <c r="AF172" s="2">
        <f t="shared" si="308"/>
        <v>0.109611079374392</v>
      </c>
      <c r="AG172" s="12">
        <f t="shared" si="309"/>
        <v>0.021054926763265</v>
      </c>
    </row>
    <row r="173" spans="1:33">
      <c r="A173" s="8">
        <v>410000</v>
      </c>
      <c r="B173" s="8">
        <v>2015</v>
      </c>
      <c r="C173" s="1" t="s">
        <v>75</v>
      </c>
      <c r="D173" s="9">
        <v>3688252</v>
      </c>
      <c r="E173" s="2">
        <f t="shared" si="290"/>
        <v>0.093687116546225</v>
      </c>
      <c r="F173" s="12">
        <f t="shared" si="291"/>
        <v>-1.59033279560349</v>
      </c>
      <c r="G173" s="4">
        <v>131051</v>
      </c>
      <c r="H173" s="2">
        <f t="shared" si="292"/>
        <v>-0.0238723036586819</v>
      </c>
      <c r="I173" s="12">
        <f t="shared" si="293"/>
        <v>-1.09559355578204</v>
      </c>
      <c r="J173" s="15">
        <v>47.02</v>
      </c>
      <c r="K173" s="3">
        <f t="shared" si="294"/>
        <v>0.0437291897891234</v>
      </c>
      <c r="L173" s="12">
        <f t="shared" si="295"/>
        <v>1.47456322066298</v>
      </c>
      <c r="M173" s="16">
        <v>0.157834937101403</v>
      </c>
      <c r="N173" s="2">
        <f t="shared" si="296"/>
        <v>-0.132280255044489</v>
      </c>
      <c r="O173" s="12">
        <f t="shared" si="297"/>
        <v>-0.686845422758119</v>
      </c>
      <c r="P173" s="4">
        <v>1397.46666666667</v>
      </c>
      <c r="Q173" s="2">
        <f t="shared" si="298"/>
        <v>0.0946811816507551</v>
      </c>
      <c r="R173" s="12">
        <f t="shared" si="299"/>
        <v>-0.734136800300178</v>
      </c>
      <c r="S173" s="17">
        <v>641.15179585773</v>
      </c>
      <c r="T173" s="2">
        <f t="shared" si="300"/>
        <v>0.14406481376749</v>
      </c>
      <c r="U173" s="12">
        <f t="shared" si="301"/>
        <v>-0.63178325314015</v>
      </c>
      <c r="V173" s="4">
        <v>8.368</v>
      </c>
      <c r="W173" s="2">
        <f t="shared" si="302"/>
        <v>0.0118500604594922</v>
      </c>
      <c r="X173" s="12">
        <f t="shared" si="303"/>
        <v>-0.363400031970865</v>
      </c>
      <c r="Y173" s="18">
        <v>700.5</v>
      </c>
      <c r="Z173" s="2">
        <f t="shared" si="304"/>
        <v>0.0253970577472005</v>
      </c>
      <c r="AA173" s="12">
        <f t="shared" si="305"/>
        <v>-0.517817143885408</v>
      </c>
      <c r="AB173" s="19">
        <v>0.910468471246393</v>
      </c>
      <c r="AC173" s="2">
        <f t="shared" si="306"/>
        <v>0.012087540815455</v>
      </c>
      <c r="AD173" s="12">
        <f t="shared" si="307"/>
        <v>0.690958437492393</v>
      </c>
      <c r="AE173" s="4">
        <v>4247.3</v>
      </c>
      <c r="AF173" s="2">
        <f t="shared" si="308"/>
        <v>0.181965926610304</v>
      </c>
      <c r="AG173" s="12">
        <f t="shared" si="309"/>
        <v>0.976743524454978</v>
      </c>
    </row>
    <row r="174" spans="1:33">
      <c r="A174" s="8">
        <v>410000</v>
      </c>
      <c r="B174" s="8">
        <v>2016</v>
      </c>
      <c r="C174" s="1" t="s">
        <v>75</v>
      </c>
      <c r="D174" s="9">
        <v>4096962</v>
      </c>
      <c r="E174" s="2">
        <f t="shared" si="290"/>
        <v>0.110814011623935</v>
      </c>
      <c r="F174" s="12">
        <f t="shared" si="291"/>
        <v>-0.949239090634513</v>
      </c>
      <c r="G174" s="4">
        <v>132731</v>
      </c>
      <c r="H174" s="2">
        <f t="shared" si="292"/>
        <v>0.0128194367078465</v>
      </c>
      <c r="I174" s="12">
        <f t="shared" si="293"/>
        <v>-0.611566469535825</v>
      </c>
      <c r="J174" s="15">
        <v>48.78</v>
      </c>
      <c r="K174" s="3">
        <f t="shared" si="294"/>
        <v>0.037430880476393</v>
      </c>
      <c r="L174" s="12">
        <f t="shared" si="295"/>
        <v>0.533419187153807</v>
      </c>
      <c r="M174" s="16">
        <v>0.136608686196824</v>
      </c>
      <c r="N174" s="2">
        <f t="shared" si="296"/>
        <v>-0.134483855693764</v>
      </c>
      <c r="O174" s="12">
        <f t="shared" si="297"/>
        <v>-0.742480110670404</v>
      </c>
      <c r="P174" s="4">
        <v>1578.6282306163</v>
      </c>
      <c r="Q174" s="2">
        <f t="shared" si="298"/>
        <v>0.129635695985328</v>
      </c>
      <c r="R174" s="12">
        <f t="shared" si="299"/>
        <v>-0.414941532342159</v>
      </c>
      <c r="S174" s="17">
        <v>2054.46313065977</v>
      </c>
      <c r="T174" s="2">
        <f t="shared" si="300"/>
        <v>2.20433186638948</v>
      </c>
      <c r="U174" s="12">
        <f t="shared" si="301"/>
        <v>2.10826814684662</v>
      </c>
      <c r="V174" s="4">
        <v>8.198</v>
      </c>
      <c r="W174" s="2">
        <f t="shared" si="302"/>
        <v>-0.0203154875717018</v>
      </c>
      <c r="X174" s="12">
        <f t="shared" si="303"/>
        <v>-1.62760464931212</v>
      </c>
      <c r="Y174" s="18">
        <v>695.01</v>
      </c>
      <c r="Z174" s="2">
        <f t="shared" si="304"/>
        <v>-0.00783725910064237</v>
      </c>
      <c r="AA174" s="12">
        <f t="shared" si="305"/>
        <v>-1.21614345989554</v>
      </c>
      <c r="AB174" s="19">
        <v>0.884415715584284</v>
      </c>
      <c r="AC174" s="2">
        <f t="shared" si="306"/>
        <v>-0.0286146708918364</v>
      </c>
      <c r="AD174" s="12">
        <f t="shared" si="307"/>
        <v>-1.14037251318175</v>
      </c>
      <c r="AE174" s="4">
        <v>4816.06</v>
      </c>
      <c r="AF174" s="2">
        <f t="shared" si="308"/>
        <v>0.133910955195065</v>
      </c>
      <c r="AG174" s="12">
        <f t="shared" si="309"/>
        <v>0.342016343092748</v>
      </c>
    </row>
    <row r="175" spans="1:33">
      <c r="A175" s="8">
        <v>410000</v>
      </c>
      <c r="B175" s="8">
        <v>2017</v>
      </c>
      <c r="C175" s="1" t="s">
        <v>75</v>
      </c>
      <c r="D175" s="9">
        <v>4722542</v>
      </c>
      <c r="E175" s="2">
        <f t="shared" si="290"/>
        <v>0.152693630060518</v>
      </c>
      <c r="F175" s="12">
        <f t="shared" si="291"/>
        <v>0.618398220411947</v>
      </c>
      <c r="G175" s="4">
        <v>123619</v>
      </c>
      <c r="H175" s="2">
        <f t="shared" si="292"/>
        <v>-0.0686501269484898</v>
      </c>
      <c r="I175" s="12">
        <f t="shared" si="293"/>
        <v>-1.68628996644305</v>
      </c>
      <c r="J175" s="15">
        <v>50.56</v>
      </c>
      <c r="K175" s="3">
        <f t="shared" si="294"/>
        <v>0.036490364903649</v>
      </c>
      <c r="L175" s="12">
        <f t="shared" si="295"/>
        <v>0.392879785901894</v>
      </c>
      <c r="M175" s="16">
        <v>0.12108045306026</v>
      </c>
      <c r="N175" s="2">
        <f t="shared" si="296"/>
        <v>-0.113669442030872</v>
      </c>
      <c r="O175" s="12">
        <f t="shared" si="297"/>
        <v>-0.21697499766674</v>
      </c>
      <c r="P175" s="4">
        <v>1679.43137254902</v>
      </c>
      <c r="Q175" s="2">
        <f t="shared" si="298"/>
        <v>0.0638548962812897</v>
      </c>
      <c r="R175" s="12">
        <f t="shared" si="299"/>
        <v>-1.01563418643106</v>
      </c>
      <c r="S175" s="17">
        <v>6126.68097281831</v>
      </c>
      <c r="T175" s="2">
        <f t="shared" si="300"/>
        <v>1.98213235437853</v>
      </c>
      <c r="U175" s="12">
        <f t="shared" si="301"/>
        <v>1.81275398853052</v>
      </c>
      <c r="V175" s="4">
        <v>8.432</v>
      </c>
      <c r="W175" s="2">
        <f t="shared" si="302"/>
        <v>0.0285435472066358</v>
      </c>
      <c r="X175" s="12">
        <f t="shared" si="303"/>
        <v>0.29270515873807</v>
      </c>
      <c r="Y175" s="18">
        <v>730.29</v>
      </c>
      <c r="Z175" s="2">
        <f t="shared" si="304"/>
        <v>0.0507618595415893</v>
      </c>
      <c r="AA175" s="12">
        <f t="shared" si="305"/>
        <v>0.0151532997225637</v>
      </c>
      <c r="AB175" s="19">
        <v>0.844292278583656</v>
      </c>
      <c r="AC175" s="2">
        <f t="shared" si="306"/>
        <v>-0.0453671687348078</v>
      </c>
      <c r="AD175" s="12">
        <f t="shared" si="307"/>
        <v>-1.8941243736842</v>
      </c>
      <c r="AE175" s="4">
        <v>5506.89</v>
      </c>
      <c r="AF175" s="2">
        <f t="shared" si="308"/>
        <v>0.14344298036154</v>
      </c>
      <c r="AG175" s="12">
        <f t="shared" si="309"/>
        <v>0.46791872714186</v>
      </c>
    </row>
    <row r="176" spans="1:33">
      <c r="A176" s="8">
        <v>410000</v>
      </c>
      <c r="B176" s="8">
        <v>2018</v>
      </c>
      <c r="C176" s="1" t="s">
        <v>75</v>
      </c>
      <c r="D176" s="9">
        <v>5289250</v>
      </c>
      <c r="E176" s="2">
        <f t="shared" si="290"/>
        <v>0.120000626781085</v>
      </c>
      <c r="F176" s="12">
        <f t="shared" si="291"/>
        <v>-0.605365836288113</v>
      </c>
      <c r="G176" s="4">
        <v>128054</v>
      </c>
      <c r="H176" s="2">
        <f t="shared" si="292"/>
        <v>0.0358763620479052</v>
      </c>
      <c r="I176" s="12">
        <f t="shared" si="293"/>
        <v>-0.307406016020626</v>
      </c>
      <c r="J176" s="15">
        <v>52.24</v>
      </c>
      <c r="K176" s="3">
        <f t="shared" si="294"/>
        <v>0.0332278481012658</v>
      </c>
      <c r="L176" s="12">
        <f t="shared" si="295"/>
        <v>-0.0946317144590307</v>
      </c>
      <c r="M176" s="16">
        <v>0.109089460728245</v>
      </c>
      <c r="N176" s="2">
        <f t="shared" si="296"/>
        <v>-0.0990332628343228</v>
      </c>
      <c r="O176" s="12">
        <f t="shared" si="297"/>
        <v>0.15254715785459</v>
      </c>
      <c r="P176" s="4">
        <v>1821.72619047619</v>
      </c>
      <c r="Q176" s="2">
        <f t="shared" si="298"/>
        <v>0.0847279741542499</v>
      </c>
      <c r="R176" s="12">
        <f t="shared" si="299"/>
        <v>-0.825026826792304</v>
      </c>
      <c r="S176" s="17">
        <v>7482.88508557457</v>
      </c>
      <c r="T176" s="2">
        <f t="shared" si="300"/>
        <v>0.221360328499755</v>
      </c>
      <c r="U176" s="12">
        <f t="shared" si="301"/>
        <v>-0.528984112084479</v>
      </c>
      <c r="V176" s="4">
        <v>8.615</v>
      </c>
      <c r="W176" s="2">
        <f t="shared" si="302"/>
        <v>0.021703036053131</v>
      </c>
      <c r="X176" s="12">
        <f t="shared" si="303"/>
        <v>0.0238521058739153</v>
      </c>
      <c r="Y176" s="18">
        <v>752.38</v>
      </c>
      <c r="Z176" s="2">
        <f t="shared" si="304"/>
        <v>0.0302482575415246</v>
      </c>
      <c r="AA176" s="12">
        <f t="shared" si="305"/>
        <v>-0.415882733856476</v>
      </c>
      <c r="AB176" s="19">
        <v>0.830626523569823</v>
      </c>
      <c r="AC176" s="2">
        <f t="shared" si="306"/>
        <v>-0.0161860476051705</v>
      </c>
      <c r="AD176" s="12">
        <f t="shared" si="307"/>
        <v>-0.581166476349524</v>
      </c>
      <c r="AE176" s="4">
        <v>6122.09</v>
      </c>
      <c r="AF176" s="2">
        <f t="shared" si="308"/>
        <v>0.111714597531456</v>
      </c>
      <c r="AG176" s="12">
        <f t="shared" si="309"/>
        <v>0.0488389439306148</v>
      </c>
    </row>
    <row r="177" spans="1:33">
      <c r="A177" s="8">
        <v>410000</v>
      </c>
      <c r="B177" s="8">
        <v>2019</v>
      </c>
      <c r="C177" s="1" t="s">
        <v>75</v>
      </c>
      <c r="D177" s="9">
        <v>6087153</v>
      </c>
      <c r="E177" s="2">
        <f t="shared" si="290"/>
        <v>0.150853712719195</v>
      </c>
      <c r="F177" s="12">
        <f t="shared" si="291"/>
        <v>0.549526459369832</v>
      </c>
      <c r="G177" s="4">
        <v>140361</v>
      </c>
      <c r="H177" s="2">
        <f t="shared" si="292"/>
        <v>0.0961078919830696</v>
      </c>
      <c r="I177" s="12">
        <f t="shared" si="293"/>
        <v>0.487151332402798</v>
      </c>
      <c r="J177" s="15">
        <v>54.01</v>
      </c>
      <c r="K177" s="3">
        <f t="shared" si="294"/>
        <v>0.0338820826952526</v>
      </c>
      <c r="L177" s="12">
        <f t="shared" si="295"/>
        <v>0.00312928044819598</v>
      </c>
      <c r="M177" s="16">
        <v>0.101028741934562</v>
      </c>
      <c r="N177" s="2">
        <f t="shared" si="296"/>
        <v>-0.0738909032996561</v>
      </c>
      <c r="O177" s="12">
        <f t="shared" si="297"/>
        <v>0.787320671172381</v>
      </c>
      <c r="P177" s="4">
        <v>2165.11061946903</v>
      </c>
      <c r="Q177" s="2">
        <f t="shared" si="298"/>
        <v>0.188493984874358</v>
      </c>
      <c r="R177" s="12">
        <f t="shared" si="299"/>
        <v>0.122536606065337</v>
      </c>
      <c r="S177" s="17">
        <v>9373.85057471264</v>
      </c>
      <c r="T177" s="2">
        <f t="shared" si="300"/>
        <v>0.252705402730753</v>
      </c>
      <c r="U177" s="12">
        <f t="shared" si="301"/>
        <v>-0.487296742274807</v>
      </c>
      <c r="V177" s="4">
        <v>8.607</v>
      </c>
      <c r="W177" s="2">
        <f t="shared" si="302"/>
        <v>-0.000928612884503854</v>
      </c>
      <c r="X177" s="12">
        <f t="shared" si="303"/>
        <v>-0.865641057968883</v>
      </c>
      <c r="Y177" s="18">
        <v>772.4</v>
      </c>
      <c r="Z177" s="2">
        <f t="shared" si="304"/>
        <v>0.0266088944416385</v>
      </c>
      <c r="AA177" s="12">
        <f t="shared" si="305"/>
        <v>-0.492353781472779</v>
      </c>
      <c r="AB177" s="19">
        <v>0.84276327525718</v>
      </c>
      <c r="AC177" s="2">
        <f t="shared" si="306"/>
        <v>0.0146115628901378</v>
      </c>
      <c r="AD177" s="12">
        <f t="shared" si="307"/>
        <v>0.804522775931607</v>
      </c>
      <c r="AE177" s="4">
        <v>6824.13</v>
      </c>
      <c r="AF177" s="2">
        <f t="shared" si="308"/>
        <v>0.114673257008636</v>
      </c>
      <c r="AG177" s="12">
        <f t="shared" si="309"/>
        <v>0.0879179722861613</v>
      </c>
    </row>
    <row r="178" spans="1:33">
      <c r="A178" s="8">
        <v>410000</v>
      </c>
      <c r="B178" s="8">
        <v>2020</v>
      </c>
      <c r="C178" s="1" t="s">
        <v>75</v>
      </c>
      <c r="D178" s="9">
        <v>6855770</v>
      </c>
      <c r="E178" s="2">
        <f t="shared" si="290"/>
        <v>0.126268717083339</v>
      </c>
      <c r="F178" s="12">
        <f t="shared" si="291"/>
        <v>-0.370738764847594</v>
      </c>
      <c r="G178" s="4">
        <v>145464</v>
      </c>
      <c r="H178" s="2">
        <f t="shared" si="292"/>
        <v>0.0363562528052663</v>
      </c>
      <c r="I178" s="12">
        <f t="shared" si="293"/>
        <v>-0.301075432551931</v>
      </c>
      <c r="J178" s="15">
        <v>55.43</v>
      </c>
      <c r="K178" s="3">
        <f t="shared" si="294"/>
        <v>0.0262914275134234</v>
      </c>
      <c r="L178" s="12">
        <f t="shared" si="295"/>
        <v>-1.13112746689263</v>
      </c>
      <c r="M178" s="16">
        <v>0.0809969957148218</v>
      </c>
      <c r="N178" s="2">
        <f t="shared" si="296"/>
        <v>-0.19827769638778</v>
      </c>
      <c r="O178" s="12">
        <f t="shared" si="297"/>
        <v>-2.3530942747683</v>
      </c>
      <c r="P178" s="4">
        <v>2914.74719101124</v>
      </c>
      <c r="Q178" s="2">
        <f t="shared" si="298"/>
        <v>0.346234767314591</v>
      </c>
      <c r="R178" s="12">
        <f t="shared" si="299"/>
        <v>1.56298320580874</v>
      </c>
      <c r="S178" s="17">
        <v>15533.6826347305</v>
      </c>
      <c r="T178" s="2">
        <f t="shared" si="300"/>
        <v>0.657129320648115</v>
      </c>
      <c r="U178" s="12">
        <f t="shared" si="301"/>
        <v>0.0505666968688371</v>
      </c>
      <c r="V178" s="4">
        <v>8.872</v>
      </c>
      <c r="W178" s="2">
        <f t="shared" si="302"/>
        <v>0.0307888927617057</v>
      </c>
      <c r="X178" s="12">
        <f t="shared" si="303"/>
        <v>0.380954120499679</v>
      </c>
      <c r="Y178" s="18">
        <v>790.49</v>
      </c>
      <c r="Z178" s="2">
        <f t="shared" si="304"/>
        <v>0.0234205075090628</v>
      </c>
      <c r="AA178" s="12">
        <f t="shared" si="305"/>
        <v>-0.559348824904368</v>
      </c>
      <c r="AB178" s="19">
        <v>0.839732911915033</v>
      </c>
      <c r="AC178" s="2">
        <f t="shared" si="306"/>
        <v>-0.0035957467904878</v>
      </c>
      <c r="AD178" s="12">
        <f t="shared" si="307"/>
        <v>-0.014686017596078</v>
      </c>
      <c r="AE178" s="4">
        <v>6762.91</v>
      </c>
      <c r="AF178" s="2">
        <f t="shared" si="308"/>
        <v>-0.00897110693963921</v>
      </c>
      <c r="AG178" s="12">
        <f t="shared" si="309"/>
        <v>-1.54522083331361</v>
      </c>
    </row>
    <row r="179" spans="1:33">
      <c r="A179" s="8">
        <v>410000</v>
      </c>
      <c r="B179" s="8">
        <v>2021</v>
      </c>
      <c r="C179" s="1" t="s">
        <v>75</v>
      </c>
      <c r="D179" s="9">
        <v>7640132</v>
      </c>
      <c r="E179" s="2">
        <f t="shared" si="290"/>
        <v>0.114409030641343</v>
      </c>
      <c r="F179" s="12">
        <f t="shared" si="291"/>
        <v>-0.814670387384642</v>
      </c>
      <c r="G179" s="4">
        <v>162562</v>
      </c>
      <c r="H179" s="2">
        <f t="shared" si="292"/>
        <v>0.117541109827861</v>
      </c>
      <c r="I179" s="12">
        <f t="shared" si="293"/>
        <v>0.769892294773681</v>
      </c>
      <c r="J179" s="15">
        <v>56.45</v>
      </c>
      <c r="K179" s="3">
        <f t="shared" si="294"/>
        <v>0.0184015875879489</v>
      </c>
      <c r="L179" s="12">
        <f t="shared" si="295"/>
        <v>-2.31009080491005</v>
      </c>
      <c r="M179" s="16">
        <v>0.0752818625597687</v>
      </c>
      <c r="N179" s="2">
        <f t="shared" si="296"/>
        <v>-0.0705598165044941</v>
      </c>
      <c r="O179" s="12">
        <f t="shared" si="297"/>
        <v>0.871421197426331</v>
      </c>
      <c r="P179" s="4">
        <v>3910.5</v>
      </c>
      <c r="Q179" s="2">
        <f t="shared" si="298"/>
        <v>0.341625789042546</v>
      </c>
      <c r="R179" s="12">
        <f t="shared" si="299"/>
        <v>1.52089525000205</v>
      </c>
      <c r="S179" s="17">
        <v>18249</v>
      </c>
      <c r="T179" s="2">
        <f t="shared" si="300"/>
        <v>0.17480190815786</v>
      </c>
      <c r="U179" s="12">
        <f t="shared" si="301"/>
        <v>-0.590904465893286</v>
      </c>
      <c r="V179" s="4">
        <v>9.145</v>
      </c>
      <c r="W179" s="2">
        <f t="shared" si="302"/>
        <v>0.0307709648331831</v>
      </c>
      <c r="X179" s="12">
        <f t="shared" si="303"/>
        <v>0.380249497963925</v>
      </c>
      <c r="Y179" s="18">
        <v>806.78</v>
      </c>
      <c r="Z179" s="2">
        <f t="shared" si="304"/>
        <v>0.0206074713152602</v>
      </c>
      <c r="AA179" s="12">
        <f t="shared" si="305"/>
        <v>-0.618456921243915</v>
      </c>
      <c r="AB179" s="19">
        <v>0.861403461908324</v>
      </c>
      <c r="AC179" s="2">
        <f t="shared" si="306"/>
        <v>0.0258064792814547</v>
      </c>
      <c r="AD179" s="12">
        <f t="shared" si="307"/>
        <v>1.30822014316719</v>
      </c>
      <c r="AE179" s="4">
        <v>6457.91</v>
      </c>
      <c r="AF179" s="2">
        <f t="shared" si="308"/>
        <v>-0.0450989293070586</v>
      </c>
      <c r="AG179" s="12">
        <f t="shared" si="309"/>
        <v>-2.02240998117262</v>
      </c>
    </row>
    <row r="180" spans="1:33">
      <c r="A180" s="8">
        <v>420000</v>
      </c>
      <c r="B180" s="8">
        <v>2011</v>
      </c>
      <c r="C180" s="1" t="s">
        <v>76</v>
      </c>
      <c r="D180" s="9">
        <v>2107553</v>
      </c>
      <c r="E180" s="10">
        <f>AVERAGE(E181:E190)</f>
        <v>0.132896107549318</v>
      </c>
      <c r="F180" s="11">
        <f>STDEVP(E181:E190)</f>
        <v>0.0606130737281068</v>
      </c>
      <c r="G180" s="4">
        <v>71281</v>
      </c>
      <c r="H180" s="10">
        <f>AVERAGE(H181:H190)</f>
        <v>0.0774044411423071</v>
      </c>
      <c r="I180" s="11">
        <f>STDEVP(H181:H190)</f>
        <v>0.0641555757078942</v>
      </c>
      <c r="J180" s="15">
        <v>51.78</v>
      </c>
      <c r="K180" s="10">
        <f>AVERAGE(K181:K190)</f>
        <v>0.0215660143947089</v>
      </c>
      <c r="L180" s="11">
        <f>STDEVP(K181:K190)</f>
        <v>0.00416554578180147</v>
      </c>
      <c r="M180" s="16">
        <v>0.31050174765841</v>
      </c>
      <c r="N180" s="10">
        <f>AVERAGE(N181:N190)</f>
        <v>-0.0929661959971471</v>
      </c>
      <c r="O180" s="11">
        <f>STDEVP(N181:N190)</f>
        <v>0.125723718204888</v>
      </c>
      <c r="P180" s="4">
        <v>226.960132890365</v>
      </c>
      <c r="Q180" s="10">
        <f>AVERAGE(Q181:Q190)</f>
        <v>0.133959097074659</v>
      </c>
      <c r="R180" s="11">
        <f>STDEVP(Q181:Q190)</f>
        <v>0.158185022406927</v>
      </c>
      <c r="S180" s="17">
        <v>410.546875</v>
      </c>
      <c r="T180" s="10">
        <f>AVERAGE(T181:T190)</f>
        <v>0.377803552882444</v>
      </c>
      <c r="U180" s="11">
        <f>STDEVP(T181:T190)</f>
        <v>0.463036350220366</v>
      </c>
      <c r="V180" s="4">
        <v>7.482</v>
      </c>
      <c r="W180" s="10">
        <f>AVERAGE(W181:W190)</f>
        <v>0.0317339683769025</v>
      </c>
      <c r="X180" s="11">
        <f>STDEVP(W181:W190)</f>
        <v>0.0263015859455802</v>
      </c>
      <c r="Y180" s="18">
        <v>337.82</v>
      </c>
      <c r="Z180" s="10">
        <f>AVERAGE(Z181:Z190)</f>
        <v>-0.005627141125382</v>
      </c>
      <c r="AA180" s="11">
        <f>STDEVP(Z181:Z190)</f>
        <v>0.101074026588452</v>
      </c>
      <c r="AB180" s="19">
        <v>0.991585473870682</v>
      </c>
      <c r="AC180" s="10">
        <f>AVERAGE(AC181:AC190)</f>
        <v>-0.0130925773533796</v>
      </c>
      <c r="AD180" s="11">
        <f>STDEVP(AC181:AC190)</f>
        <v>0.0133796199746204</v>
      </c>
      <c r="AE180" s="4">
        <v>1726.87</v>
      </c>
      <c r="AF180" s="10">
        <f>AVERAGE(AF181:AF190)</f>
        <v>0.119809499764883</v>
      </c>
      <c r="AG180" s="11">
        <f>STDEVP(AF181:AF190)</f>
        <v>0.0795736100098646</v>
      </c>
    </row>
    <row r="181" spans="1:33">
      <c r="A181" s="8">
        <v>420000</v>
      </c>
      <c r="B181" s="8">
        <v>2012</v>
      </c>
      <c r="C181" s="1" t="s">
        <v>76</v>
      </c>
      <c r="D181" s="9">
        <v>2633099</v>
      </c>
      <c r="E181" s="2">
        <f t="shared" ref="E181:E190" si="310">D181/D180-1</f>
        <v>0.249363123964142</v>
      </c>
      <c r="F181" s="12">
        <f t="shared" ref="F181:F190" si="311">STANDARDIZE(E181,E$180,F$180)</f>
        <v>1.92148342348158</v>
      </c>
      <c r="G181" s="4">
        <v>77087</v>
      </c>
      <c r="H181" s="2">
        <f t="shared" ref="H181:H190" si="312">G181/G180-1</f>
        <v>0.0814522804113298</v>
      </c>
      <c r="I181" s="12">
        <f t="shared" ref="I181:I190" si="313">STANDARDIZE(H181,H$180,I$180)</f>
        <v>0.0630941149597477</v>
      </c>
      <c r="J181" s="15">
        <v>53.23</v>
      </c>
      <c r="K181" s="3">
        <f t="shared" ref="K181:K190" si="314">J181/J180-1</f>
        <v>0.0280030899961374</v>
      </c>
      <c r="L181" s="12">
        <f t="shared" ref="L181:L190" si="315">STANDARDIZE(K181,K$180,L$180)</f>
        <v>1.54531385288115</v>
      </c>
      <c r="M181" s="16">
        <v>0.307866846630926</v>
      </c>
      <c r="N181" s="2">
        <f t="shared" ref="N181:N190" si="316">M181/M180-1</f>
        <v>-0.0084859458838964</v>
      </c>
      <c r="O181" s="12">
        <f t="shared" ref="O181:O190" si="317">STANDARDIZE(N181,N$180,O$180)</f>
        <v>0.671951572221048</v>
      </c>
      <c r="P181" s="4">
        <v>267.055921052632</v>
      </c>
      <c r="Q181" s="2">
        <f t="shared" ref="Q181:Q190" si="318">P181/P180-1</f>
        <v>0.176664454905107</v>
      </c>
      <c r="R181" s="12">
        <f t="shared" ref="R181:R190" si="319">STANDARDIZE(Q181,Q$180,R$180)</f>
        <v>0.269970931385585</v>
      </c>
      <c r="S181" s="17">
        <v>521.754498714653</v>
      </c>
      <c r="T181" s="2">
        <f t="shared" ref="T181:T190" si="320">S181/S180-1</f>
        <v>0.270876799913903</v>
      </c>
      <c r="U181" s="12">
        <f t="shared" ref="U181:U190" si="321">STANDARDIZE(T181,T$180,U$180)</f>
        <v>-0.230925180966145</v>
      </c>
      <c r="V181" s="4">
        <v>7.835</v>
      </c>
      <c r="W181" s="2">
        <f t="shared" ref="W181:W190" si="322">V181/V180-1</f>
        <v>0.0471798984228815</v>
      </c>
      <c r="X181" s="12">
        <f t="shared" ref="X181:X190" si="323">STANDARDIZE(W181,W$180,X$180)</f>
        <v>0.587262307221236</v>
      </c>
      <c r="Y181" s="18">
        <v>412.76</v>
      </c>
      <c r="Z181" s="2">
        <f t="shared" ref="Z181:Z190" si="324">Y181/Y180-1</f>
        <v>0.221834112841158</v>
      </c>
      <c r="AA181" s="12">
        <f t="shared" ref="AA181:AA190" si="325">STANDARDIZE(Z181,Z$180,AA$180)</f>
        <v>2.25044219216381</v>
      </c>
      <c r="AB181" s="19">
        <v>0.988656326858405</v>
      </c>
      <c r="AC181" s="2">
        <f t="shared" ref="AC181:AC190" si="326">AB181/AB180-1</f>
        <v>-0.00295400355235431</v>
      </c>
      <c r="AD181" s="12">
        <f t="shared" ref="AD181:AD190" si="327">STANDARDIZE(AC181,AC$180,AD$180)</f>
        <v>0.757762464125064</v>
      </c>
      <c r="AE181" s="4">
        <v>2120.24</v>
      </c>
      <c r="AF181" s="2">
        <f t="shared" ref="AF181:AF190" si="328">AE181/AE180-1</f>
        <v>0.227793638200907</v>
      </c>
      <c r="AG181" s="12">
        <f t="shared" ref="AG181:AG190" si="329">STANDARDIZE(AF181,AF$180,AG$180)</f>
        <v>1.3570345548309</v>
      </c>
    </row>
    <row r="182" spans="1:33">
      <c r="A182" s="8">
        <v>420000</v>
      </c>
      <c r="B182" s="8">
        <v>2013</v>
      </c>
      <c r="C182" s="1" t="s">
        <v>76</v>
      </c>
      <c r="D182" s="9">
        <v>3117987</v>
      </c>
      <c r="E182" s="2">
        <f t="shared" si="310"/>
        <v>0.184151070658566</v>
      </c>
      <c r="F182" s="12">
        <f t="shared" si="311"/>
        <v>0.845609040372431</v>
      </c>
      <c r="G182" s="4">
        <v>85826</v>
      </c>
      <c r="H182" s="2">
        <f t="shared" si="312"/>
        <v>0.113365418293616</v>
      </c>
      <c r="I182" s="12">
        <f t="shared" si="313"/>
        <v>0.560527697780194</v>
      </c>
      <c r="J182" s="15">
        <v>54.51</v>
      </c>
      <c r="K182" s="3">
        <f t="shared" si="314"/>
        <v>0.0240465902686455</v>
      </c>
      <c r="L182" s="12">
        <f t="shared" si="315"/>
        <v>0.595498406180954</v>
      </c>
      <c r="M182" s="16">
        <v>0.279397262489718</v>
      </c>
      <c r="N182" s="2">
        <f t="shared" si="316"/>
        <v>-0.0924736926134074</v>
      </c>
      <c r="O182" s="12">
        <f t="shared" si="317"/>
        <v>0.00391734662935374</v>
      </c>
      <c r="P182" s="4">
        <v>412.424242424242</v>
      </c>
      <c r="Q182" s="2">
        <f t="shared" si="318"/>
        <v>0.544336634809009</v>
      </c>
      <c r="R182" s="12">
        <f t="shared" si="319"/>
        <v>2.59428820434505</v>
      </c>
      <c r="S182" s="17">
        <v>635.769102435769</v>
      </c>
      <c r="T182" s="2">
        <f t="shared" si="320"/>
        <v>0.218521553723048</v>
      </c>
      <c r="U182" s="12">
        <f t="shared" si="321"/>
        <v>-0.343994589374229</v>
      </c>
      <c r="V182" s="4">
        <v>8.325</v>
      </c>
      <c r="W182" s="2">
        <f t="shared" si="322"/>
        <v>0.0625398851308232</v>
      </c>
      <c r="X182" s="12">
        <f t="shared" si="323"/>
        <v>1.17125700395635</v>
      </c>
      <c r="Y182" s="18">
        <v>457.65</v>
      </c>
      <c r="Z182" s="2">
        <f t="shared" si="324"/>
        <v>0.108755693381142</v>
      </c>
      <c r="AA182" s="12">
        <f t="shared" si="325"/>
        <v>1.1316738668408</v>
      </c>
      <c r="AB182" s="19">
        <v>0.978587211553794</v>
      </c>
      <c r="AC182" s="2">
        <f t="shared" si="326"/>
        <v>-0.010184646606781</v>
      </c>
      <c r="AD182" s="12">
        <f t="shared" si="327"/>
        <v>0.217340309524083</v>
      </c>
      <c r="AE182" s="4">
        <v>2425.18</v>
      </c>
      <c r="AF182" s="2">
        <f t="shared" si="328"/>
        <v>0.143823340753877</v>
      </c>
      <c r="AG182" s="12">
        <f t="shared" si="329"/>
        <v>0.301781469836762</v>
      </c>
    </row>
    <row r="183" spans="1:33">
      <c r="A183" s="8">
        <v>420000</v>
      </c>
      <c r="B183" s="8">
        <v>2014</v>
      </c>
      <c r="C183" s="1" t="s">
        <v>76</v>
      </c>
      <c r="D183" s="9">
        <v>3629506</v>
      </c>
      <c r="E183" s="2">
        <f t="shared" si="310"/>
        <v>0.164054243972153</v>
      </c>
      <c r="F183" s="12">
        <f t="shared" si="311"/>
        <v>0.514049766929844</v>
      </c>
      <c r="G183" s="4">
        <v>91456</v>
      </c>
      <c r="H183" s="2">
        <f t="shared" si="312"/>
        <v>0.0655978374851445</v>
      </c>
      <c r="I183" s="12">
        <f t="shared" si="313"/>
        <v>-0.184030827046414</v>
      </c>
      <c r="J183" s="15">
        <v>55.73</v>
      </c>
      <c r="K183" s="3">
        <f t="shared" si="314"/>
        <v>0.0223812144560631</v>
      </c>
      <c r="L183" s="12">
        <f t="shared" si="315"/>
        <v>0.195700660623065</v>
      </c>
      <c r="M183" s="16">
        <v>0.253344146170955</v>
      </c>
      <c r="N183" s="2">
        <f t="shared" si="316"/>
        <v>-0.093247571886007</v>
      </c>
      <c r="O183" s="12">
        <f t="shared" si="317"/>
        <v>-0.00223804937427408</v>
      </c>
      <c r="P183" s="4">
        <v>465.764966740576</v>
      </c>
      <c r="Q183" s="2">
        <f t="shared" si="318"/>
        <v>0.129334599738356</v>
      </c>
      <c r="R183" s="12">
        <f t="shared" si="319"/>
        <v>-0.0292347357919054</v>
      </c>
      <c r="S183" s="17">
        <v>719.630010277492</v>
      </c>
      <c r="T183" s="2">
        <f t="shared" si="320"/>
        <v>0.131904660859475</v>
      </c>
      <c r="U183" s="12">
        <f t="shared" si="321"/>
        <v>-0.531057425417988</v>
      </c>
      <c r="V183" s="4">
        <v>8.776</v>
      </c>
      <c r="W183" s="2">
        <f t="shared" si="322"/>
        <v>0.0541741741741741</v>
      </c>
      <c r="X183" s="12">
        <f t="shared" si="323"/>
        <v>0.85318831509636</v>
      </c>
      <c r="Y183" s="18">
        <v>490.65</v>
      </c>
      <c r="Z183" s="2">
        <f t="shared" si="324"/>
        <v>0.0721075057358243</v>
      </c>
      <c r="AA183" s="12">
        <f t="shared" si="325"/>
        <v>0.769086277503538</v>
      </c>
      <c r="AB183" s="19">
        <v>0.942373289457843</v>
      </c>
      <c r="AC183" s="2">
        <f t="shared" si="326"/>
        <v>-0.0370063308291663</v>
      </c>
      <c r="AD183" s="12">
        <f t="shared" si="327"/>
        <v>-1.78732680906844</v>
      </c>
      <c r="AE183" s="4">
        <v>2830.55</v>
      </c>
      <c r="AF183" s="2">
        <f t="shared" si="328"/>
        <v>0.167150479552033</v>
      </c>
      <c r="AG183" s="12">
        <f t="shared" si="329"/>
        <v>0.594933166677764</v>
      </c>
    </row>
    <row r="184" spans="1:33">
      <c r="A184" s="8">
        <v>420000</v>
      </c>
      <c r="B184" s="8">
        <v>2015</v>
      </c>
      <c r="C184" s="1" t="s">
        <v>76</v>
      </c>
      <c r="D184" s="9">
        <v>4072726</v>
      </c>
      <c r="E184" s="2">
        <f t="shared" si="310"/>
        <v>0.122115792066469</v>
      </c>
      <c r="F184" s="12">
        <f t="shared" si="311"/>
        <v>-0.17785462474988</v>
      </c>
      <c r="G184" s="4">
        <v>86813</v>
      </c>
      <c r="H184" s="2">
        <f t="shared" si="312"/>
        <v>-0.0507675822253324</v>
      </c>
      <c r="I184" s="12">
        <f t="shared" si="313"/>
        <v>-1.9978313958434</v>
      </c>
      <c r="J184" s="15">
        <v>57.18</v>
      </c>
      <c r="K184" s="3">
        <f t="shared" si="314"/>
        <v>0.0260183025300558</v>
      </c>
      <c r="L184" s="12">
        <f t="shared" si="315"/>
        <v>1.06883668276991</v>
      </c>
      <c r="M184" s="16">
        <v>0.232788278745675</v>
      </c>
      <c r="N184" s="2">
        <f t="shared" si="316"/>
        <v>-0.0811381187841187</v>
      </c>
      <c r="O184" s="12">
        <f t="shared" si="317"/>
        <v>0.0940799189040254</v>
      </c>
      <c r="P184" s="4">
        <v>472.808145766345</v>
      </c>
      <c r="Q184" s="2">
        <f t="shared" si="318"/>
        <v>0.0151217449329801</v>
      </c>
      <c r="R184" s="12">
        <f t="shared" si="319"/>
        <v>-0.751255399110876</v>
      </c>
      <c r="S184" s="17">
        <v>800.018135654697</v>
      </c>
      <c r="T184" s="2">
        <f t="shared" si="320"/>
        <v>0.111707577823508</v>
      </c>
      <c r="U184" s="12">
        <f t="shared" si="321"/>
        <v>-0.574676210479582</v>
      </c>
      <c r="V184" s="4">
        <v>8.87</v>
      </c>
      <c r="W184" s="2">
        <f t="shared" si="322"/>
        <v>0.0107110300820419</v>
      </c>
      <c r="X184" s="12">
        <f t="shared" si="323"/>
        <v>-0.799303066300204</v>
      </c>
      <c r="Y184" s="18">
        <v>442.62</v>
      </c>
      <c r="Z184" s="2">
        <f t="shared" si="324"/>
        <v>-0.0978905533476001</v>
      </c>
      <c r="AA184" s="12">
        <f t="shared" si="325"/>
        <v>-0.912830084408246</v>
      </c>
      <c r="AB184" s="19">
        <v>0.919142126657715</v>
      </c>
      <c r="AC184" s="2">
        <f t="shared" si="326"/>
        <v>-0.0246517627993182</v>
      </c>
      <c r="AD184" s="12">
        <f t="shared" si="327"/>
        <v>-0.863939743271112</v>
      </c>
      <c r="AE184" s="4">
        <v>3514.63</v>
      </c>
      <c r="AF184" s="2">
        <f t="shared" si="328"/>
        <v>0.241677412517002</v>
      </c>
      <c r="AG184" s="12">
        <f t="shared" si="329"/>
        <v>1.53151167500144</v>
      </c>
    </row>
    <row r="185" spans="1:33">
      <c r="A185" s="8">
        <v>420000</v>
      </c>
      <c r="B185" s="8">
        <v>2016</v>
      </c>
      <c r="C185" s="1" t="s">
        <v>76</v>
      </c>
      <c r="D185" s="9">
        <v>4459622</v>
      </c>
      <c r="E185" s="2">
        <f t="shared" si="310"/>
        <v>0.0949968154007905</v>
      </c>
      <c r="F185" s="12">
        <f t="shared" si="311"/>
        <v>-0.62526596685285</v>
      </c>
      <c r="G185" s="4">
        <v>96340</v>
      </c>
      <c r="H185" s="2">
        <f t="shared" si="312"/>
        <v>0.109741628557935</v>
      </c>
      <c r="I185" s="12">
        <f t="shared" si="313"/>
        <v>0.504043289438502</v>
      </c>
      <c r="J185" s="15">
        <v>58.57</v>
      </c>
      <c r="K185" s="3">
        <f t="shared" si="314"/>
        <v>0.0243091990206366</v>
      </c>
      <c r="L185" s="12">
        <f t="shared" si="315"/>
        <v>0.658541466021609</v>
      </c>
      <c r="M185" s="16">
        <v>0.21179692298638</v>
      </c>
      <c r="N185" s="2">
        <f t="shared" si="316"/>
        <v>-0.0901735941019081</v>
      </c>
      <c r="O185" s="12">
        <f t="shared" si="317"/>
        <v>0.0222122121037497</v>
      </c>
      <c r="P185" s="4">
        <v>517.450765864333</v>
      </c>
      <c r="Q185" s="2">
        <f t="shared" si="318"/>
        <v>0.0944201585732614</v>
      </c>
      <c r="R185" s="12">
        <f t="shared" si="319"/>
        <v>-0.249953743406154</v>
      </c>
      <c r="S185" s="17">
        <v>2171.48760330578</v>
      </c>
      <c r="T185" s="2">
        <f t="shared" si="320"/>
        <v>1.71429797216877</v>
      </c>
      <c r="U185" s="12">
        <f t="shared" si="321"/>
        <v>2.88637040839292</v>
      </c>
      <c r="V185" s="4">
        <v>8.63</v>
      </c>
      <c r="W185" s="2">
        <f t="shared" si="322"/>
        <v>-0.0270574971815105</v>
      </c>
      <c r="X185" s="12">
        <f t="shared" si="323"/>
        <v>-2.23528214914708</v>
      </c>
      <c r="Y185" s="18">
        <v>405.64</v>
      </c>
      <c r="Z185" s="2">
        <f t="shared" si="324"/>
        <v>-0.0835479643938367</v>
      </c>
      <c r="AA185" s="12">
        <f t="shared" si="325"/>
        <v>-0.770928258213443</v>
      </c>
      <c r="AB185" s="19">
        <v>0.90309371396099</v>
      </c>
      <c r="AC185" s="2">
        <f t="shared" si="326"/>
        <v>-0.0174602079822866</v>
      </c>
      <c r="AD185" s="12">
        <f t="shared" si="327"/>
        <v>-0.326439064576714</v>
      </c>
      <c r="AE185" s="4">
        <v>3988.66</v>
      </c>
      <c r="AF185" s="2">
        <f t="shared" si="328"/>
        <v>0.134873372161508</v>
      </c>
      <c r="AG185" s="12">
        <f t="shared" si="329"/>
        <v>0.189307389657925</v>
      </c>
    </row>
    <row r="186" spans="1:33">
      <c r="A186" s="8">
        <v>420000</v>
      </c>
      <c r="B186" s="8">
        <v>2017</v>
      </c>
      <c r="C186" s="1" t="s">
        <v>76</v>
      </c>
      <c r="D186" s="9">
        <v>4689377</v>
      </c>
      <c r="E186" s="2">
        <f t="shared" si="310"/>
        <v>0.0515189403944998</v>
      </c>
      <c r="F186" s="12">
        <f t="shared" si="311"/>
        <v>-1.34256790077754</v>
      </c>
      <c r="G186" s="4">
        <v>94241</v>
      </c>
      <c r="H186" s="2">
        <f t="shared" si="312"/>
        <v>-0.02178741955574</v>
      </c>
      <c r="I186" s="12">
        <f t="shared" si="313"/>
        <v>-1.54611441957401</v>
      </c>
      <c r="J186" s="15">
        <v>59.88</v>
      </c>
      <c r="K186" s="3">
        <f t="shared" si="314"/>
        <v>0.0223663991804679</v>
      </c>
      <c r="L186" s="12">
        <f t="shared" si="315"/>
        <v>0.192144037704665</v>
      </c>
      <c r="M186" s="16">
        <v>0.202051752219472</v>
      </c>
      <c r="N186" s="2">
        <f t="shared" si="316"/>
        <v>-0.0460118618792897</v>
      </c>
      <c r="O186" s="12">
        <f t="shared" si="317"/>
        <v>0.373472362958096</v>
      </c>
      <c r="P186" s="4">
        <v>574.179954441913</v>
      </c>
      <c r="Q186" s="2">
        <f t="shared" si="318"/>
        <v>0.109632050660552</v>
      </c>
      <c r="R186" s="12">
        <f t="shared" si="319"/>
        <v>-0.153788557500257</v>
      </c>
      <c r="S186" s="17">
        <v>2902.30282095567</v>
      </c>
      <c r="T186" s="2">
        <f t="shared" si="320"/>
        <v>0.33655049033544</v>
      </c>
      <c r="U186" s="12">
        <f t="shared" si="321"/>
        <v>-0.0890924924735853</v>
      </c>
      <c r="V186" s="4">
        <v>8.675</v>
      </c>
      <c r="W186" s="2">
        <f t="shared" si="322"/>
        <v>0.00521436848203938</v>
      </c>
      <c r="X186" s="12">
        <f t="shared" si="323"/>
        <v>-1.00828900393056</v>
      </c>
      <c r="Y186" s="18">
        <v>361.08</v>
      </c>
      <c r="Z186" s="2">
        <f t="shared" si="324"/>
        <v>-0.109851099497091</v>
      </c>
      <c r="AA186" s="12">
        <f t="shared" si="325"/>
        <v>-1.03116460172387</v>
      </c>
      <c r="AB186" s="19">
        <v>0.883177570093458</v>
      </c>
      <c r="AC186" s="2">
        <f t="shared" si="326"/>
        <v>-0.0220532416067646</v>
      </c>
      <c r="AD186" s="12">
        <f t="shared" si="327"/>
        <v>-0.669724870391113</v>
      </c>
      <c r="AE186" s="4">
        <v>4368.73</v>
      </c>
      <c r="AF186" s="2">
        <f t="shared" si="328"/>
        <v>0.0952876404607059</v>
      </c>
      <c r="AG186" s="12">
        <f t="shared" si="329"/>
        <v>-0.308165726063415</v>
      </c>
    </row>
    <row r="187" spans="1:33">
      <c r="A187" s="8">
        <v>420000</v>
      </c>
      <c r="B187" s="8">
        <v>2018</v>
      </c>
      <c r="C187" s="1" t="s">
        <v>76</v>
      </c>
      <c r="D187" s="9">
        <v>5255194</v>
      </c>
      <c r="E187" s="2">
        <f t="shared" si="310"/>
        <v>0.120659311460776</v>
      </c>
      <c r="F187" s="12">
        <f t="shared" si="311"/>
        <v>-0.201883774174414</v>
      </c>
      <c r="G187" s="4">
        <v>105041</v>
      </c>
      <c r="H187" s="2">
        <f t="shared" si="312"/>
        <v>0.114599802633673</v>
      </c>
      <c r="I187" s="12">
        <f t="shared" si="313"/>
        <v>0.579768181969398</v>
      </c>
      <c r="J187" s="15">
        <v>61</v>
      </c>
      <c r="K187" s="3">
        <f t="shared" si="314"/>
        <v>0.0187040748162992</v>
      </c>
      <c r="L187" s="12">
        <f t="shared" si="315"/>
        <v>-0.687050323852648</v>
      </c>
      <c r="M187" s="16">
        <v>0.201542103490446</v>
      </c>
      <c r="N187" s="2">
        <f t="shared" si="316"/>
        <v>-0.00252236728178845</v>
      </c>
      <c r="O187" s="12">
        <f t="shared" si="317"/>
        <v>0.719385570254651</v>
      </c>
      <c r="P187" s="4">
        <v>612.288329519451</v>
      </c>
      <c r="Q187" s="2">
        <f t="shared" si="318"/>
        <v>0.0663700896952739</v>
      </c>
      <c r="R187" s="12">
        <f t="shared" si="319"/>
        <v>-0.427278173059356</v>
      </c>
      <c r="S187" s="17">
        <v>4429.96688741722</v>
      </c>
      <c r="T187" s="2">
        <f t="shared" si="320"/>
        <v>0.526362740452604</v>
      </c>
      <c r="U187" s="12">
        <f t="shared" si="321"/>
        <v>0.320836987202966</v>
      </c>
      <c r="V187" s="4">
        <v>8.951</v>
      </c>
      <c r="W187" s="2">
        <f t="shared" si="322"/>
        <v>0.0318155619596541</v>
      </c>
      <c r="X187" s="12">
        <f t="shared" si="323"/>
        <v>0.00310223052406293</v>
      </c>
      <c r="Y187" s="18">
        <v>339.65</v>
      </c>
      <c r="Z187" s="2">
        <f t="shared" si="324"/>
        <v>-0.0593497285920018</v>
      </c>
      <c r="AA187" s="12">
        <f t="shared" si="325"/>
        <v>-0.531517238205662</v>
      </c>
      <c r="AB187" s="19">
        <v>0.895861853965328</v>
      </c>
      <c r="AC187" s="2">
        <f t="shared" si="326"/>
        <v>0.0143620991988369</v>
      </c>
      <c r="AD187" s="12">
        <f t="shared" si="327"/>
        <v>2.05197730610397</v>
      </c>
      <c r="AE187" s="4">
        <v>4683.87</v>
      </c>
      <c r="AF187" s="2">
        <f t="shared" si="328"/>
        <v>0.0721353803050315</v>
      </c>
      <c r="AG187" s="12">
        <f t="shared" si="329"/>
        <v>-0.599119726426151</v>
      </c>
    </row>
    <row r="188" spans="1:33">
      <c r="A188" s="8">
        <v>420000</v>
      </c>
      <c r="B188" s="8">
        <v>2019</v>
      </c>
      <c r="C188" s="1" t="s">
        <v>76</v>
      </c>
      <c r="D188" s="9">
        <v>5865143</v>
      </c>
      <c r="E188" s="2">
        <f t="shared" si="310"/>
        <v>0.116065934007384</v>
      </c>
      <c r="F188" s="12">
        <f t="shared" si="311"/>
        <v>-0.277665732931309</v>
      </c>
      <c r="G188" s="4">
        <v>115743</v>
      </c>
      <c r="H188" s="2">
        <f t="shared" si="312"/>
        <v>0.101884026237374</v>
      </c>
      <c r="I188" s="12">
        <f t="shared" si="313"/>
        <v>0.381565979651161</v>
      </c>
      <c r="J188" s="15">
        <v>61.83</v>
      </c>
      <c r="K188" s="3">
        <f t="shared" si="314"/>
        <v>0.0136065573770492</v>
      </c>
      <c r="L188" s="12">
        <f t="shared" si="315"/>
        <v>-1.91078370868787</v>
      </c>
      <c r="M188" s="16">
        <v>0.187922191995556</v>
      </c>
      <c r="N188" s="2">
        <f t="shared" si="316"/>
        <v>-0.0675784923299432</v>
      </c>
      <c r="O188" s="12">
        <f t="shared" si="317"/>
        <v>0.20193249157514</v>
      </c>
      <c r="P188" s="4">
        <v>619.780941949617</v>
      </c>
      <c r="Q188" s="2">
        <f t="shared" si="318"/>
        <v>0.0122370655603488</v>
      </c>
      <c r="R188" s="12">
        <f t="shared" si="319"/>
        <v>-0.769491508501881</v>
      </c>
      <c r="S188" s="17">
        <v>4844.69178082192</v>
      </c>
      <c r="T188" s="2">
        <f t="shared" si="320"/>
        <v>0.0936180571874419</v>
      </c>
      <c r="U188" s="12">
        <f t="shared" si="321"/>
        <v>-0.613743382263086</v>
      </c>
      <c r="V188" s="4">
        <v>9.438</v>
      </c>
      <c r="W188" s="2">
        <f t="shared" si="322"/>
        <v>0.0544073287900793</v>
      </c>
      <c r="X188" s="12">
        <f t="shared" si="323"/>
        <v>0.862052975059741</v>
      </c>
      <c r="Y188" s="18">
        <v>324.09</v>
      </c>
      <c r="Z188" s="2">
        <f t="shared" si="324"/>
        <v>-0.045811865155307</v>
      </c>
      <c r="AA188" s="12">
        <f t="shared" si="325"/>
        <v>-0.397577155934897</v>
      </c>
      <c r="AB188" s="19">
        <v>0.893824949875793</v>
      </c>
      <c r="AC188" s="2">
        <f t="shared" si="326"/>
        <v>-0.00227368101512437</v>
      </c>
      <c r="AD188" s="12">
        <f t="shared" si="327"/>
        <v>0.808610136818342</v>
      </c>
      <c r="AE188" s="4">
        <v>5143.41</v>
      </c>
      <c r="AF188" s="2">
        <f t="shared" si="328"/>
        <v>0.0981111772956977</v>
      </c>
      <c r="AG188" s="12">
        <f t="shared" si="329"/>
        <v>-0.272682393905407</v>
      </c>
    </row>
    <row r="189" spans="1:33">
      <c r="A189" s="8">
        <v>420000</v>
      </c>
      <c r="B189" s="8">
        <v>2020</v>
      </c>
      <c r="C189" s="1" t="s">
        <v>76</v>
      </c>
      <c r="D189" s="9">
        <v>6109588</v>
      </c>
      <c r="E189" s="2">
        <f t="shared" si="310"/>
        <v>0.0416775856956941</v>
      </c>
      <c r="F189" s="12">
        <f t="shared" si="311"/>
        <v>-1.5049314651622</v>
      </c>
      <c r="G189" s="4">
        <v>125066</v>
      </c>
      <c r="H189" s="2">
        <f t="shared" si="312"/>
        <v>0.0805491476806373</v>
      </c>
      <c r="I189" s="12">
        <f t="shared" si="313"/>
        <v>0.0490168859624655</v>
      </c>
      <c r="J189" s="15">
        <v>62.89</v>
      </c>
      <c r="K189" s="3">
        <f t="shared" si="314"/>
        <v>0.0171437813359212</v>
      </c>
      <c r="L189" s="12">
        <f t="shared" si="315"/>
        <v>-1.06162152342862</v>
      </c>
      <c r="M189" s="16">
        <v>0.102683917952411</v>
      </c>
      <c r="N189" s="2">
        <f t="shared" si="316"/>
        <v>-0.453582800083351</v>
      </c>
      <c r="O189" s="12">
        <f t="shared" si="317"/>
        <v>-2.86832595500013</v>
      </c>
      <c r="P189" s="4">
        <v>768.273195876289</v>
      </c>
      <c r="Q189" s="2">
        <f t="shared" si="318"/>
        <v>0.239588286563905</v>
      </c>
      <c r="R189" s="12">
        <f t="shared" si="319"/>
        <v>0.667757211662664</v>
      </c>
      <c r="S189" s="17">
        <v>6133.53909465021</v>
      </c>
      <c r="T189" s="2">
        <f t="shared" si="320"/>
        <v>0.266032881375507</v>
      </c>
      <c r="U189" s="12">
        <f t="shared" si="321"/>
        <v>-0.241386386735607</v>
      </c>
      <c r="V189" s="4">
        <v>9.808</v>
      </c>
      <c r="W189" s="2">
        <f t="shared" si="322"/>
        <v>0.0392032210214028</v>
      </c>
      <c r="X189" s="12">
        <f t="shared" si="323"/>
        <v>0.283984876803808</v>
      </c>
      <c r="Y189" s="18">
        <v>312.64</v>
      </c>
      <c r="Z189" s="2">
        <f t="shared" si="324"/>
        <v>-0.0353296923694035</v>
      </c>
      <c r="AA189" s="12">
        <f t="shared" si="325"/>
        <v>-0.293869278256448</v>
      </c>
      <c r="AB189" s="19">
        <v>0.880837605229742</v>
      </c>
      <c r="AC189" s="2">
        <f t="shared" si="326"/>
        <v>-0.0145300762166638</v>
      </c>
      <c r="AD189" s="12">
        <f t="shared" si="327"/>
        <v>-0.107439438938547</v>
      </c>
      <c r="AE189" s="4">
        <v>5462.14</v>
      </c>
      <c r="AF189" s="2">
        <f t="shared" si="328"/>
        <v>0.0619686161515416</v>
      </c>
      <c r="AG189" s="12">
        <f t="shared" si="329"/>
        <v>-0.726885252612905</v>
      </c>
    </row>
    <row r="190" spans="1:33">
      <c r="A190" s="8">
        <v>420000</v>
      </c>
      <c r="B190" s="8">
        <v>2021</v>
      </c>
      <c r="C190" s="1" t="s">
        <v>76</v>
      </c>
      <c r="D190" s="9">
        <v>7235941</v>
      </c>
      <c r="E190" s="2">
        <f t="shared" si="310"/>
        <v>0.184358257872708</v>
      </c>
      <c r="F190" s="12">
        <f t="shared" si="311"/>
        <v>0.849027233864339</v>
      </c>
      <c r="G190" s="4">
        <v>147504</v>
      </c>
      <c r="H190" s="2">
        <f t="shared" si="312"/>
        <v>0.179409271904434</v>
      </c>
      <c r="I190" s="12">
        <f t="shared" si="313"/>
        <v>1.58996049270236</v>
      </c>
      <c r="J190" s="15">
        <v>64.09</v>
      </c>
      <c r="K190" s="3">
        <f t="shared" si="314"/>
        <v>0.0190809349658134</v>
      </c>
      <c r="L190" s="12">
        <f t="shared" si="315"/>
        <v>-0.59657955021222</v>
      </c>
      <c r="M190" s="16">
        <v>0.103254068853464</v>
      </c>
      <c r="N190" s="2">
        <f t="shared" si="316"/>
        <v>0.00555248487223836</v>
      </c>
      <c r="O190" s="12">
        <f t="shared" si="317"/>
        <v>0.78361252972834</v>
      </c>
      <c r="P190" s="4">
        <v>731.308411214953</v>
      </c>
      <c r="Q190" s="2">
        <f t="shared" si="318"/>
        <v>-0.0481141146922016</v>
      </c>
      <c r="R190" s="12">
        <f t="shared" si="319"/>
        <v>-1.15101423002288</v>
      </c>
      <c r="S190" s="17">
        <v>6796.95982627579</v>
      </c>
      <c r="T190" s="2">
        <f t="shared" si="320"/>
        <v>0.108162794984747</v>
      </c>
      <c r="U190" s="12">
        <f t="shared" si="321"/>
        <v>-0.582331727885664</v>
      </c>
      <c r="V190" s="4">
        <v>10.192</v>
      </c>
      <c r="W190" s="2">
        <f t="shared" si="322"/>
        <v>0.0391517128874388</v>
      </c>
      <c r="X190" s="12">
        <f t="shared" si="323"/>
        <v>0.282026510716281</v>
      </c>
      <c r="Y190" s="18">
        <v>304.14</v>
      </c>
      <c r="Z190" s="2">
        <f t="shared" si="324"/>
        <v>-0.0271878198567042</v>
      </c>
      <c r="AA190" s="12">
        <f t="shared" si="325"/>
        <v>-0.213315719765591</v>
      </c>
      <c r="AB190" s="19">
        <v>0.868352681609172</v>
      </c>
      <c r="AC190" s="2">
        <f t="shared" si="326"/>
        <v>-0.0141739221241737</v>
      </c>
      <c r="AD190" s="12">
        <f t="shared" si="327"/>
        <v>-0.0808202903255312</v>
      </c>
      <c r="AE190" s="4">
        <v>5217.84</v>
      </c>
      <c r="AF190" s="2">
        <f t="shared" si="328"/>
        <v>-0.0447260597494755</v>
      </c>
      <c r="AG190" s="12">
        <f t="shared" si="329"/>
        <v>-2.06771515699691</v>
      </c>
    </row>
    <row r="191" spans="1:33">
      <c r="A191" s="8">
        <v>430000</v>
      </c>
      <c r="B191" s="8">
        <v>2011</v>
      </c>
      <c r="C191" s="1" t="s">
        <v>77</v>
      </c>
      <c r="D191" s="9">
        <v>1817773</v>
      </c>
      <c r="E191" s="10">
        <f>AVERAGE(E192:E201)</f>
        <v>0.155415688841324</v>
      </c>
      <c r="F191" s="11">
        <f>STDEVP(E192:E201)</f>
        <v>0.0408609743098991</v>
      </c>
      <c r="G191" s="4">
        <v>57478</v>
      </c>
      <c r="H191" s="10">
        <f>AVERAGE(H192:H201)</f>
        <v>0.097653031645084</v>
      </c>
      <c r="I191" s="11">
        <f>STDEVP(H192:H201)</f>
        <v>0.0587780737216693</v>
      </c>
      <c r="J191" s="15">
        <v>44.97</v>
      </c>
      <c r="K191" s="10">
        <f>AVERAGE(K192:K201)</f>
        <v>0.0287768250858791</v>
      </c>
      <c r="L191" s="11">
        <f>STDEVP(K192:K201)</f>
        <v>0.00652878895736899</v>
      </c>
      <c r="M191" s="16">
        <v>0.236394158263613</v>
      </c>
      <c r="N191" s="10">
        <f>AVERAGE(N192:N201)</f>
        <v>-0.0643133935181085</v>
      </c>
      <c r="O191" s="11">
        <f>STDEVP(N192:N201)</f>
        <v>0.195091008354526</v>
      </c>
      <c r="P191" s="4">
        <v>272.196652719665</v>
      </c>
      <c r="Q191" s="10">
        <f>AVERAGE(Q192:Q201)</f>
        <v>0.134372548325757</v>
      </c>
      <c r="R191" s="11">
        <f>STDEVP(Q192:Q201)</f>
        <v>0.185273335022733</v>
      </c>
      <c r="S191" s="17">
        <v>379.606126914661</v>
      </c>
      <c r="T191" s="10">
        <f>AVERAGE(T192:T201)</f>
        <v>0.360072959997068</v>
      </c>
      <c r="U191" s="11">
        <f>STDEVP(T192:T201)</f>
        <v>0.343988219252547</v>
      </c>
      <c r="V191" s="4">
        <v>7.016</v>
      </c>
      <c r="W191" s="10">
        <f>AVERAGE(W192:W201)</f>
        <v>0.0298780956624732</v>
      </c>
      <c r="X191" s="11">
        <f>STDEVP(W192:W201)</f>
        <v>0.0434164050320051</v>
      </c>
      <c r="Y191" s="18">
        <v>244.15</v>
      </c>
      <c r="Z191" s="10">
        <f>AVERAGE(Z192:Z201)</f>
        <v>0.0423568372017863</v>
      </c>
      <c r="AA191" s="11">
        <f>STDEVP(Z192:Z201)</f>
        <v>0.0832091852557691</v>
      </c>
      <c r="AB191" s="19">
        <v>1.03082171977101</v>
      </c>
      <c r="AC191" s="10">
        <f>AVERAGE(AC192:AC201)</f>
        <v>-0.00632599020776104</v>
      </c>
      <c r="AD191" s="11">
        <f>STDEVP(AC192:AC201)</f>
        <v>0.0202104588639837</v>
      </c>
      <c r="AE191" s="4">
        <v>1904.54</v>
      </c>
      <c r="AF191" s="10">
        <f>AVERAGE(AF192:AF201)</f>
        <v>0.108391511952607</v>
      </c>
      <c r="AG191" s="11">
        <f>STDEVP(AF192:AF201)</f>
        <v>0.0579775353895383</v>
      </c>
    </row>
    <row r="192" spans="1:33">
      <c r="A192" s="8">
        <v>430000</v>
      </c>
      <c r="B192" s="8">
        <v>2012</v>
      </c>
      <c r="C192" s="1" t="s">
        <v>77</v>
      </c>
      <c r="D192" s="9">
        <v>2290877</v>
      </c>
      <c r="E192" s="2">
        <f t="shared" ref="E192:E201" si="330">D192/D191-1</f>
        <v>0.26026572074731</v>
      </c>
      <c r="F192" s="12">
        <f t="shared" ref="F192:F201" si="331">STANDARDIZE(E192,E$191,F$191)</f>
        <v>2.56601888909401</v>
      </c>
      <c r="G192" s="4">
        <v>69784</v>
      </c>
      <c r="H192" s="2">
        <f t="shared" ref="H192:H201" si="332">G192/G191-1</f>
        <v>0.214099307561154</v>
      </c>
      <c r="I192" s="12">
        <f t="shared" ref="I192:I201" si="333">STANDARDIZE(H192,H$191,I$191)</f>
        <v>1.98111759271792</v>
      </c>
      <c r="J192" s="15">
        <v>46.22</v>
      </c>
      <c r="K192" s="3">
        <f t="shared" ref="K192:K201" si="334">J192/J191-1</f>
        <v>0.0277963086502113</v>
      </c>
      <c r="L192" s="12">
        <f t="shared" ref="L192:L201" si="335">STANDARDIZE(K192,K$191,L$191)</f>
        <v>-0.150183509081124</v>
      </c>
      <c r="M192" s="16">
        <v>0.238584340742673</v>
      </c>
      <c r="N192" s="2">
        <f t="shared" ref="N192:N201" si="336">M192/M191-1</f>
        <v>0.00926496024752854</v>
      </c>
      <c r="O192" s="12">
        <f t="shared" ref="O192:O201" si="337">STANDARDIZE(N192,N$191,O$191)</f>
        <v>0.377148872140371</v>
      </c>
      <c r="P192" s="4">
        <v>287.308868501529</v>
      </c>
      <c r="Q192" s="2">
        <f t="shared" ref="Q192:Q201" si="338">P192/P191-1</f>
        <v>0.0555194769328338</v>
      </c>
      <c r="R192" s="12">
        <f t="shared" ref="R192:R201" si="339">STANDARDIZE(Q192,Q$191,R$191)</f>
        <v>-0.425603994137894</v>
      </c>
      <c r="S192" s="17">
        <v>436.976744186047</v>
      </c>
      <c r="T192" s="2">
        <f t="shared" ref="T192:T201" si="340">S192/S191-1</f>
        <v>0.15113195811058</v>
      </c>
      <c r="U192" s="12">
        <f t="shared" ref="U192:U201" si="341">STANDARDIZE(T192,T$191,U$191)</f>
        <v>-0.60740743488395</v>
      </c>
      <c r="V192" s="4">
        <v>6.924</v>
      </c>
      <c r="W192" s="2">
        <f t="shared" ref="W192:W201" si="342">V192/V191-1</f>
        <v>-0.0131128848346636</v>
      </c>
      <c r="X192" s="12">
        <f t="shared" ref="X192:X201" si="343">STANDARDIZE(W192,W$191,X$191)</f>
        <v>-0.990201295234954</v>
      </c>
      <c r="Y192" s="18">
        <v>307.38</v>
      </c>
      <c r="Z192" s="2">
        <f t="shared" ref="Z192:Z201" si="344">Y192/Y191-1</f>
        <v>0.25898013516281</v>
      </c>
      <c r="AA192" s="12">
        <f t="shared" ref="AA192:AA201" si="345">STANDARDIZE(Z192,Z$191,AA$191)</f>
        <v>2.60335799822057</v>
      </c>
      <c r="AB192" s="19">
        <v>1.02096430679223</v>
      </c>
      <c r="AC192" s="2">
        <f t="shared" ref="AC192:AC201" si="346">AB192/AB191-1</f>
        <v>-0.00956267489296758</v>
      </c>
      <c r="AD192" s="12">
        <f t="shared" ref="AD192:AD201" si="347">STANDARDIZE(AC192,AC$191,AD$191)</f>
        <v>-0.160148995477511</v>
      </c>
      <c r="AE192" s="4">
        <v>2342.17</v>
      </c>
      <c r="AF192" s="2">
        <f t="shared" ref="AF192:AF201" si="348">AE192/AE191-1</f>
        <v>0.229782519663541</v>
      </c>
      <c r="AG192" s="12">
        <f t="shared" ref="AG192:AG201" si="349">STANDARDIZE(AF192,AF$191,AG$191)</f>
        <v>2.09375936550828</v>
      </c>
    </row>
    <row r="193" spans="1:33">
      <c r="A193" s="8">
        <v>430000</v>
      </c>
      <c r="B193" s="8">
        <v>2013</v>
      </c>
      <c r="C193" s="1" t="s">
        <v>77</v>
      </c>
      <c r="D193" s="9">
        <v>2703987</v>
      </c>
      <c r="E193" s="2">
        <f t="shared" si="330"/>
        <v>0.180328319678446</v>
      </c>
      <c r="F193" s="12">
        <f t="shared" si="331"/>
        <v>0.60969253077959</v>
      </c>
      <c r="G193" s="4">
        <v>73558</v>
      </c>
      <c r="H193" s="2">
        <f t="shared" si="332"/>
        <v>0.0540811647369024</v>
      </c>
      <c r="I193" s="12">
        <f t="shared" si="333"/>
        <v>-0.74129457039553</v>
      </c>
      <c r="J193" s="15">
        <v>47.63</v>
      </c>
      <c r="K193" s="3">
        <f t="shared" si="334"/>
        <v>0.0305062743401125</v>
      </c>
      <c r="L193" s="12">
        <f t="shared" si="335"/>
        <v>0.264895873572605</v>
      </c>
      <c r="M193" s="16">
        <v>0.245712178619637</v>
      </c>
      <c r="N193" s="2">
        <f t="shared" si="336"/>
        <v>0.0298755478032489</v>
      </c>
      <c r="O193" s="12">
        <f t="shared" si="337"/>
        <v>0.482794886939096</v>
      </c>
      <c r="P193" s="4">
        <v>340.656779661017</v>
      </c>
      <c r="Q193" s="2">
        <f t="shared" si="338"/>
        <v>0.185681393817484</v>
      </c>
      <c r="R193" s="12">
        <f t="shared" si="339"/>
        <v>0.276935941620695</v>
      </c>
      <c r="S193" s="17">
        <v>501.45017932325</v>
      </c>
      <c r="T193" s="2">
        <f t="shared" si="340"/>
        <v>0.14754431670568</v>
      </c>
      <c r="U193" s="12">
        <f t="shared" si="341"/>
        <v>-0.617836982188493</v>
      </c>
      <c r="V193" s="4">
        <v>7.417</v>
      </c>
      <c r="W193" s="2">
        <f t="shared" si="342"/>
        <v>0.0712016175621026</v>
      </c>
      <c r="X193" s="12">
        <f t="shared" si="343"/>
        <v>0.951795107613518</v>
      </c>
      <c r="Y193" s="18">
        <v>332.63</v>
      </c>
      <c r="Z193" s="2">
        <f t="shared" si="344"/>
        <v>0.0821458780662372</v>
      </c>
      <c r="AA193" s="12">
        <f t="shared" si="345"/>
        <v>0.478180873207051</v>
      </c>
      <c r="AB193" s="19">
        <v>1.01474512006741</v>
      </c>
      <c r="AC193" s="2">
        <f t="shared" si="346"/>
        <v>-0.00609148300625717</v>
      </c>
      <c r="AD193" s="12">
        <f t="shared" si="347"/>
        <v>0.0116032596331483</v>
      </c>
      <c r="AE193" s="4">
        <v>2650.29</v>
      </c>
      <c r="AF193" s="2">
        <f t="shared" si="348"/>
        <v>0.131553217742521</v>
      </c>
      <c r="AG193" s="12">
        <f t="shared" si="349"/>
        <v>0.399494487551002</v>
      </c>
    </row>
    <row r="194" spans="1:33">
      <c r="A194" s="8">
        <v>430000</v>
      </c>
      <c r="B194" s="8">
        <v>2014</v>
      </c>
      <c r="C194" s="1" t="s">
        <v>77</v>
      </c>
      <c r="D194" s="9">
        <v>3100446</v>
      </c>
      <c r="E194" s="2">
        <f t="shared" si="330"/>
        <v>0.146620157567326</v>
      </c>
      <c r="F194" s="12">
        <f t="shared" si="331"/>
        <v>-0.215255055038346</v>
      </c>
      <c r="G194" s="4">
        <v>77428</v>
      </c>
      <c r="H194" s="2">
        <f t="shared" si="332"/>
        <v>0.0526115446314472</v>
      </c>
      <c r="I194" s="12">
        <f t="shared" si="333"/>
        <v>-0.76629743306868</v>
      </c>
      <c r="J194" s="15">
        <v>48.98</v>
      </c>
      <c r="K194" s="3">
        <f t="shared" si="334"/>
        <v>0.0283434809993701</v>
      </c>
      <c r="L194" s="12">
        <f t="shared" si="335"/>
        <v>-0.0663743443598147</v>
      </c>
      <c r="M194" s="16">
        <v>0.252826401421122</v>
      </c>
      <c r="N194" s="2">
        <f t="shared" si="336"/>
        <v>0.0289534806188729</v>
      </c>
      <c r="O194" s="12">
        <f t="shared" si="337"/>
        <v>0.478068543105246</v>
      </c>
      <c r="P194" s="4">
        <v>392.177879133409</v>
      </c>
      <c r="Q194" s="2">
        <f t="shared" si="338"/>
        <v>0.151240493506866</v>
      </c>
      <c r="R194" s="12">
        <f t="shared" si="339"/>
        <v>0.091043566409809</v>
      </c>
      <c r="S194" s="17">
        <v>551.451018117685</v>
      </c>
      <c r="T194" s="2">
        <f t="shared" si="340"/>
        <v>0.0997124756479604</v>
      </c>
      <c r="U194" s="12">
        <f t="shared" si="341"/>
        <v>-0.756887793758882</v>
      </c>
      <c r="V194" s="4">
        <v>8.132</v>
      </c>
      <c r="W194" s="2">
        <f t="shared" si="342"/>
        <v>0.0964001617904813</v>
      </c>
      <c r="X194" s="12">
        <f t="shared" si="343"/>
        <v>1.53218733976179</v>
      </c>
      <c r="Y194" s="18">
        <v>368.04</v>
      </c>
      <c r="Z194" s="2">
        <f t="shared" si="344"/>
        <v>0.10645461924661</v>
      </c>
      <c r="AA194" s="12">
        <f t="shared" si="345"/>
        <v>0.770320990979535</v>
      </c>
      <c r="AB194" s="19">
        <v>1.01256446717745</v>
      </c>
      <c r="AC194" s="2">
        <f t="shared" si="346"/>
        <v>-0.00214896612640525</v>
      </c>
      <c r="AD194" s="12">
        <f t="shared" si="347"/>
        <v>0.206676360465992</v>
      </c>
      <c r="AE194" s="4">
        <v>2904.59</v>
      </c>
      <c r="AF194" s="2">
        <f t="shared" si="348"/>
        <v>0.095951763769248</v>
      </c>
      <c r="AG194" s="12">
        <f t="shared" si="349"/>
        <v>-0.214561521109502</v>
      </c>
    </row>
    <row r="195" spans="1:33">
      <c r="A195" s="8">
        <v>430000</v>
      </c>
      <c r="B195" s="8">
        <v>2015</v>
      </c>
      <c r="C195" s="1" t="s">
        <v>77</v>
      </c>
      <c r="D195" s="9">
        <v>3525450</v>
      </c>
      <c r="E195" s="2">
        <f t="shared" si="330"/>
        <v>0.137078342922276</v>
      </c>
      <c r="F195" s="12">
        <f t="shared" si="331"/>
        <v>-0.448774074254155</v>
      </c>
      <c r="G195" s="4">
        <v>83821</v>
      </c>
      <c r="H195" s="2">
        <f t="shared" si="332"/>
        <v>0.0825670300149817</v>
      </c>
      <c r="I195" s="12">
        <f t="shared" si="333"/>
        <v>-0.256660361166968</v>
      </c>
      <c r="J195" s="15">
        <v>50.79</v>
      </c>
      <c r="K195" s="3">
        <f t="shared" si="334"/>
        <v>0.036953858717844</v>
      </c>
      <c r="L195" s="12">
        <f t="shared" si="335"/>
        <v>1.25245794976043</v>
      </c>
      <c r="M195" s="16">
        <v>0.258174743926367</v>
      </c>
      <c r="N195" s="2">
        <f t="shared" si="336"/>
        <v>0.0211542088768508</v>
      </c>
      <c r="O195" s="12">
        <f t="shared" si="337"/>
        <v>0.438090935691125</v>
      </c>
      <c r="P195" s="4">
        <v>401.685144124169</v>
      </c>
      <c r="Q195" s="2">
        <f t="shared" si="338"/>
        <v>0.0242422265421194</v>
      </c>
      <c r="R195" s="12">
        <f t="shared" si="339"/>
        <v>-0.594420787913839</v>
      </c>
      <c r="S195" s="17">
        <v>608.429890848027</v>
      </c>
      <c r="T195" s="2">
        <f t="shared" si="340"/>
        <v>0.10332535593974</v>
      </c>
      <c r="U195" s="12">
        <f t="shared" si="341"/>
        <v>-0.746384875084429</v>
      </c>
      <c r="V195" s="4">
        <v>8.724</v>
      </c>
      <c r="W195" s="2">
        <f t="shared" si="342"/>
        <v>0.0727988194786031</v>
      </c>
      <c r="X195" s="12">
        <f t="shared" si="343"/>
        <v>0.988583089375783</v>
      </c>
      <c r="Y195" s="18">
        <v>376.71</v>
      </c>
      <c r="Z195" s="2">
        <f t="shared" si="344"/>
        <v>0.0235572220410825</v>
      </c>
      <c r="AA195" s="12">
        <f t="shared" si="345"/>
        <v>-0.225931970165522</v>
      </c>
      <c r="AB195" s="19">
        <v>0.979143190022347</v>
      </c>
      <c r="AC195" s="2">
        <f t="shared" si="346"/>
        <v>-0.0330065672245697</v>
      </c>
      <c r="AD195" s="12">
        <f t="shared" si="347"/>
        <v>-1.32013712288122</v>
      </c>
      <c r="AE195" s="4">
        <v>3353.87</v>
      </c>
      <c r="AF195" s="2">
        <f t="shared" si="348"/>
        <v>0.154679317907174</v>
      </c>
      <c r="AG195" s="12">
        <f t="shared" si="349"/>
        <v>0.798374847146729</v>
      </c>
    </row>
    <row r="196" spans="1:33">
      <c r="A196" s="8">
        <v>430000</v>
      </c>
      <c r="B196" s="8">
        <v>2016</v>
      </c>
      <c r="C196" s="1" t="s">
        <v>77</v>
      </c>
      <c r="D196" s="9">
        <v>3929647</v>
      </c>
      <c r="E196" s="2">
        <f t="shared" si="330"/>
        <v>0.114651179282077</v>
      </c>
      <c r="F196" s="12">
        <f t="shared" si="331"/>
        <v>-0.997639196023062</v>
      </c>
      <c r="G196" s="4">
        <v>86440</v>
      </c>
      <c r="H196" s="2">
        <f t="shared" si="332"/>
        <v>0.0312451533625224</v>
      </c>
      <c r="I196" s="12">
        <f t="shared" si="333"/>
        <v>-1.12980698545892</v>
      </c>
      <c r="J196" s="15">
        <v>52.7</v>
      </c>
      <c r="K196" s="3">
        <f t="shared" si="334"/>
        <v>0.0376058279188818</v>
      </c>
      <c r="L196" s="12">
        <f t="shared" si="335"/>
        <v>1.35231861385832</v>
      </c>
      <c r="M196" s="16">
        <v>0.252329230787817</v>
      </c>
      <c r="N196" s="2">
        <f t="shared" si="336"/>
        <v>-0.0226416924043384</v>
      </c>
      <c r="O196" s="12">
        <f t="shared" si="337"/>
        <v>0.213601341575122</v>
      </c>
      <c r="P196" s="4">
        <v>441.786516853933</v>
      </c>
      <c r="Q196" s="2">
        <f t="shared" si="338"/>
        <v>0.0998328499730818</v>
      </c>
      <c r="R196" s="12">
        <f t="shared" si="339"/>
        <v>-0.186425630803468</v>
      </c>
      <c r="S196" s="17">
        <v>1271.63648124191</v>
      </c>
      <c r="T196" s="2">
        <f t="shared" si="340"/>
        <v>1.09002959974486</v>
      </c>
      <c r="U196" s="12">
        <f t="shared" si="341"/>
        <v>2.12203964814236</v>
      </c>
      <c r="V196" s="4">
        <v>8.18</v>
      </c>
      <c r="W196" s="2">
        <f t="shared" si="342"/>
        <v>-0.0623567171022468</v>
      </c>
      <c r="X196" s="12">
        <f t="shared" si="343"/>
        <v>-2.12442307686985</v>
      </c>
      <c r="Y196" s="18">
        <v>369.28</v>
      </c>
      <c r="Z196" s="2">
        <f t="shared" si="344"/>
        <v>-0.0197233946537124</v>
      </c>
      <c r="AA196" s="12">
        <f t="shared" si="345"/>
        <v>-0.746074266496853</v>
      </c>
      <c r="AB196" s="19">
        <v>0.934444806922958</v>
      </c>
      <c r="AC196" s="2">
        <f t="shared" si="346"/>
        <v>-0.045650507050321</v>
      </c>
      <c r="AD196" s="12">
        <f t="shared" si="347"/>
        <v>-1.94575081680302</v>
      </c>
      <c r="AE196" s="4">
        <v>3810.13</v>
      </c>
      <c r="AF196" s="2">
        <f t="shared" si="348"/>
        <v>0.136039858432199</v>
      </c>
      <c r="AG196" s="12">
        <f t="shared" si="349"/>
        <v>0.4768803346646</v>
      </c>
    </row>
    <row r="197" spans="1:33">
      <c r="A197" s="8">
        <v>430000</v>
      </c>
      <c r="B197" s="8">
        <v>2017</v>
      </c>
      <c r="C197" s="1" t="s">
        <v>77</v>
      </c>
      <c r="D197" s="9">
        <v>4617716</v>
      </c>
      <c r="E197" s="2">
        <f t="shared" si="330"/>
        <v>0.175096898016539</v>
      </c>
      <c r="F197" s="12">
        <f t="shared" si="331"/>
        <v>0.481662748077134</v>
      </c>
      <c r="G197" s="4">
        <v>94228</v>
      </c>
      <c r="H197" s="2">
        <f t="shared" si="332"/>
        <v>0.0900971772327626</v>
      </c>
      <c r="I197" s="12">
        <f t="shared" si="333"/>
        <v>-0.128548860721441</v>
      </c>
      <c r="J197" s="15">
        <v>54.62</v>
      </c>
      <c r="K197" s="3">
        <f t="shared" si="334"/>
        <v>0.0364326375711574</v>
      </c>
      <c r="L197" s="12">
        <f t="shared" si="335"/>
        <v>1.17262367267015</v>
      </c>
      <c r="M197" s="16">
        <v>0.249860675427281</v>
      </c>
      <c r="N197" s="2">
        <f t="shared" si="336"/>
        <v>-0.00978307330002548</v>
      </c>
      <c r="O197" s="12">
        <f t="shared" si="337"/>
        <v>0.279512216775202</v>
      </c>
      <c r="P197" s="4">
        <v>489.941860465116</v>
      </c>
      <c r="Q197" s="2">
        <f t="shared" si="338"/>
        <v>0.10900138816845</v>
      </c>
      <c r="R197" s="12">
        <f t="shared" si="339"/>
        <v>-0.136939080597831</v>
      </c>
      <c r="S197" s="17">
        <v>1527.18376223269</v>
      </c>
      <c r="T197" s="2">
        <f t="shared" si="340"/>
        <v>0.200959381678958</v>
      </c>
      <c r="U197" s="12">
        <f t="shared" si="341"/>
        <v>-0.462555312690207</v>
      </c>
      <c r="V197" s="4">
        <v>8.447</v>
      </c>
      <c r="W197" s="2">
        <f t="shared" si="342"/>
        <v>0.0326405867970661</v>
      </c>
      <c r="X197" s="12">
        <f t="shared" si="343"/>
        <v>0.0636278183916073</v>
      </c>
      <c r="Y197" s="18">
        <v>357.16</v>
      </c>
      <c r="Z197" s="2">
        <f t="shared" si="344"/>
        <v>-0.032820623916811</v>
      </c>
      <c r="AA197" s="12">
        <f t="shared" si="345"/>
        <v>-0.903475510396072</v>
      </c>
      <c r="AB197" s="19">
        <v>0.919327994975663</v>
      </c>
      <c r="AC197" s="2">
        <f t="shared" si="346"/>
        <v>-0.0161773192330891</v>
      </c>
      <c r="AD197" s="12">
        <f t="shared" si="347"/>
        <v>-0.487437177534042</v>
      </c>
      <c r="AE197" s="4">
        <v>4221.05</v>
      </c>
      <c r="AF197" s="2">
        <f t="shared" si="348"/>
        <v>0.107849338474015</v>
      </c>
      <c r="AG197" s="12">
        <f t="shared" si="349"/>
        <v>-0.0093514406045299</v>
      </c>
    </row>
    <row r="198" spans="1:33">
      <c r="A198" s="8">
        <v>430000</v>
      </c>
      <c r="B198" s="8">
        <v>2018</v>
      </c>
      <c r="C198" s="1" t="s">
        <v>77</v>
      </c>
      <c r="D198" s="9">
        <v>5167217</v>
      </c>
      <c r="E198" s="2">
        <f t="shared" si="330"/>
        <v>0.118998439921381</v>
      </c>
      <c r="F198" s="12">
        <f t="shared" si="331"/>
        <v>-0.89124768890105</v>
      </c>
      <c r="G198" s="4">
        <v>102800</v>
      </c>
      <c r="H198" s="2">
        <f t="shared" si="332"/>
        <v>0.0909708366939763</v>
      </c>
      <c r="I198" s="12">
        <f t="shared" si="333"/>
        <v>-0.113685164007752</v>
      </c>
      <c r="J198" s="15">
        <v>56.09</v>
      </c>
      <c r="K198" s="3">
        <f t="shared" si="334"/>
        <v>0.0269132186012451</v>
      </c>
      <c r="L198" s="12">
        <f t="shared" si="335"/>
        <v>-0.285444436449508</v>
      </c>
      <c r="M198" s="16">
        <v>0.248179602741977</v>
      </c>
      <c r="N198" s="2">
        <f t="shared" si="336"/>
        <v>-0.00672804026655849</v>
      </c>
      <c r="O198" s="12">
        <f t="shared" si="337"/>
        <v>0.295171744393796</v>
      </c>
      <c r="P198" s="4">
        <v>482.392703862661</v>
      </c>
      <c r="Q198" s="2">
        <f t="shared" si="338"/>
        <v>-0.0154082702696364</v>
      </c>
      <c r="R198" s="12">
        <f t="shared" si="339"/>
        <v>-0.80843159959859</v>
      </c>
      <c r="S198" s="17">
        <v>1959.85178727114</v>
      </c>
      <c r="T198" s="2">
        <f t="shared" si="340"/>
        <v>0.283311043332404</v>
      </c>
      <c r="U198" s="12">
        <f t="shared" si="341"/>
        <v>-0.223152748752442</v>
      </c>
      <c r="V198" s="4">
        <v>8.683</v>
      </c>
      <c r="W198" s="2">
        <f t="shared" si="342"/>
        <v>0.0279389132236298</v>
      </c>
      <c r="X198" s="12">
        <f t="shared" si="343"/>
        <v>-0.0446647399160275</v>
      </c>
      <c r="Y198" s="18">
        <v>357.69</v>
      </c>
      <c r="Z198" s="2">
        <f t="shared" si="344"/>
        <v>0.00148392877141879</v>
      </c>
      <c r="AA198" s="12">
        <f t="shared" si="345"/>
        <v>-0.491206689558755</v>
      </c>
      <c r="AB198" s="19">
        <v>0.925221799746515</v>
      </c>
      <c r="AC198" s="2">
        <f t="shared" si="346"/>
        <v>0.00641099238037235</v>
      </c>
      <c r="AD198" s="12">
        <f t="shared" si="347"/>
        <v>0.630217387633465</v>
      </c>
      <c r="AE198" s="4">
        <v>4571.25</v>
      </c>
      <c r="AF198" s="2">
        <f t="shared" si="348"/>
        <v>0.0829651390056976</v>
      </c>
      <c r="AG198" s="12">
        <f t="shared" si="349"/>
        <v>-0.438555602201361</v>
      </c>
    </row>
    <row r="199" spans="1:33">
      <c r="A199" s="8">
        <v>430000</v>
      </c>
      <c r="B199" s="8">
        <v>2019</v>
      </c>
      <c r="C199" s="1" t="s">
        <v>77</v>
      </c>
      <c r="D199" s="9">
        <v>5931485</v>
      </c>
      <c r="E199" s="2">
        <f t="shared" si="330"/>
        <v>0.14790708421961</v>
      </c>
      <c r="F199" s="12">
        <f t="shared" si="331"/>
        <v>-0.183759803786537</v>
      </c>
      <c r="G199" s="4">
        <v>106946</v>
      </c>
      <c r="H199" s="2">
        <f t="shared" si="332"/>
        <v>0.0403307392996108</v>
      </c>
      <c r="I199" s="12">
        <f t="shared" si="333"/>
        <v>-0.975232577660002</v>
      </c>
      <c r="J199" s="15">
        <v>57.45</v>
      </c>
      <c r="K199" s="3">
        <f t="shared" si="334"/>
        <v>0.0242467463005884</v>
      </c>
      <c r="L199" s="12">
        <f t="shared" si="335"/>
        <v>-0.693862033965365</v>
      </c>
      <c r="M199" s="16">
        <v>0.230756428042886</v>
      </c>
      <c r="N199" s="2">
        <f t="shared" si="336"/>
        <v>-0.070203894706064</v>
      </c>
      <c r="O199" s="12">
        <f t="shared" si="337"/>
        <v>-0.0301936067563459</v>
      </c>
      <c r="P199" s="4">
        <v>526.211453744493</v>
      </c>
      <c r="Q199" s="2">
        <f t="shared" si="338"/>
        <v>0.0908362616825718</v>
      </c>
      <c r="R199" s="12">
        <f t="shared" si="339"/>
        <v>-0.234984093301086</v>
      </c>
      <c r="S199" s="17">
        <v>2497.64767381077</v>
      </c>
      <c r="T199" s="2">
        <f t="shared" si="340"/>
        <v>0.274406406664275</v>
      </c>
      <c r="U199" s="12">
        <f t="shared" si="341"/>
        <v>-0.249039206979058</v>
      </c>
      <c r="V199" s="4">
        <v>8.75</v>
      </c>
      <c r="W199" s="2">
        <f t="shared" si="342"/>
        <v>0.00771622711044562</v>
      </c>
      <c r="X199" s="12">
        <f t="shared" si="343"/>
        <v>-0.510449184719246</v>
      </c>
      <c r="Y199" s="18">
        <v>358.16</v>
      </c>
      <c r="Z199" s="2">
        <f t="shared" si="344"/>
        <v>0.00131398697195895</v>
      </c>
      <c r="AA199" s="12">
        <f t="shared" si="345"/>
        <v>-0.493249033789593</v>
      </c>
      <c r="AB199" s="19">
        <v>0.947669411701383</v>
      </c>
      <c r="AC199" s="2">
        <f t="shared" si="346"/>
        <v>0.0242618710032751</v>
      </c>
      <c r="AD199" s="12">
        <f t="shared" si="347"/>
        <v>1.51346693397178</v>
      </c>
      <c r="AE199" s="4">
        <v>5019.27</v>
      </c>
      <c r="AF199" s="2">
        <f t="shared" si="348"/>
        <v>0.0980082034454473</v>
      </c>
      <c r="AG199" s="12">
        <f t="shared" si="349"/>
        <v>-0.179091926509066</v>
      </c>
    </row>
    <row r="200" spans="1:33">
      <c r="A200" s="8">
        <v>430000</v>
      </c>
      <c r="B200" s="8">
        <v>2020</v>
      </c>
      <c r="C200" s="1" t="s">
        <v>77</v>
      </c>
      <c r="D200" s="9">
        <v>6645286</v>
      </c>
      <c r="E200" s="2">
        <f t="shared" si="330"/>
        <v>0.120341027584155</v>
      </c>
      <c r="F200" s="12">
        <f t="shared" si="331"/>
        <v>-0.858390232967877</v>
      </c>
      <c r="G200" s="4">
        <v>121470</v>
      </c>
      <c r="H200" s="2">
        <f t="shared" si="332"/>
        <v>0.135806855796383</v>
      </c>
      <c r="I200" s="12">
        <f t="shared" si="333"/>
        <v>0.649116613313461</v>
      </c>
      <c r="J200" s="15">
        <v>58.76</v>
      </c>
      <c r="K200" s="3">
        <f t="shared" si="334"/>
        <v>0.0228024369016535</v>
      </c>
      <c r="L200" s="12">
        <f t="shared" si="335"/>
        <v>-0.915083673746617</v>
      </c>
      <c r="M200" s="16">
        <v>0.0823325912609009</v>
      </c>
      <c r="N200" s="2">
        <f t="shared" si="336"/>
        <v>-0.643205643460562</v>
      </c>
      <c r="O200" s="12">
        <f t="shared" si="337"/>
        <v>-2.96729334081083</v>
      </c>
      <c r="P200" s="4">
        <v>872.172413793103</v>
      </c>
      <c r="Q200" s="2">
        <f t="shared" si="338"/>
        <v>0.65745615681067</v>
      </c>
      <c r="R200" s="12">
        <f t="shared" si="339"/>
        <v>2.82330756566092</v>
      </c>
      <c r="S200" s="17">
        <v>4940.0390625</v>
      </c>
      <c r="T200" s="2">
        <f t="shared" si="340"/>
        <v>0.977876669435432</v>
      </c>
      <c r="U200" s="12">
        <f t="shared" si="341"/>
        <v>1.79600252235612</v>
      </c>
      <c r="V200" s="4">
        <v>9.037</v>
      </c>
      <c r="W200" s="2">
        <f t="shared" si="342"/>
        <v>0.0328000000000002</v>
      </c>
      <c r="X200" s="12">
        <f t="shared" si="343"/>
        <v>0.0672995457678509</v>
      </c>
      <c r="Y200" s="18">
        <v>358.58</v>
      </c>
      <c r="Z200" s="2">
        <f t="shared" si="344"/>
        <v>0.00117266026356933</v>
      </c>
      <c r="AA200" s="12">
        <f t="shared" si="345"/>
        <v>-0.494947484603108</v>
      </c>
      <c r="AB200" s="19">
        <v>0.949445160638002</v>
      </c>
      <c r="AC200" s="2">
        <f t="shared" si="346"/>
        <v>0.00187380632390677</v>
      </c>
      <c r="AD200" s="12">
        <f t="shared" si="347"/>
        <v>0.405720453298583</v>
      </c>
      <c r="AE200" s="4">
        <v>5177.4</v>
      </c>
      <c r="AF200" s="2">
        <f t="shared" si="348"/>
        <v>0.031504581343502</v>
      </c>
      <c r="AG200" s="12">
        <f t="shared" si="349"/>
        <v>-1.32615038035886</v>
      </c>
    </row>
    <row r="201" spans="1:33">
      <c r="A201" s="8">
        <v>430000</v>
      </c>
      <c r="B201" s="8">
        <v>2021</v>
      </c>
      <c r="C201" s="1" t="s">
        <v>77</v>
      </c>
      <c r="D201" s="9">
        <v>7661149</v>
      </c>
      <c r="E201" s="2">
        <f t="shared" si="330"/>
        <v>0.152869718474118</v>
      </c>
      <c r="F201" s="12">
        <f t="shared" si="331"/>
        <v>-0.0623081169797015</v>
      </c>
      <c r="G201" s="4">
        <v>143908</v>
      </c>
      <c r="H201" s="2">
        <f t="shared" si="332"/>
        <v>0.1847205071211</v>
      </c>
      <c r="I201" s="12">
        <f t="shared" si="333"/>
        <v>1.48129174644792</v>
      </c>
      <c r="J201" s="15">
        <v>59.71</v>
      </c>
      <c r="K201" s="3">
        <f t="shared" si="334"/>
        <v>0.0161674608577265</v>
      </c>
      <c r="L201" s="12">
        <f t="shared" si="335"/>
        <v>-1.93134811225909</v>
      </c>
      <c r="M201" s="16">
        <v>0.0839940803584759</v>
      </c>
      <c r="N201" s="2">
        <f t="shared" si="336"/>
        <v>0.0201802114099625</v>
      </c>
      <c r="O201" s="12">
        <f t="shared" si="337"/>
        <v>0.433098406947216</v>
      </c>
      <c r="P201" s="4">
        <v>859.371980676328</v>
      </c>
      <c r="Q201" s="2">
        <f t="shared" si="338"/>
        <v>-0.0146764939068705</v>
      </c>
      <c r="R201" s="12">
        <f t="shared" si="339"/>
        <v>-0.804481887338722</v>
      </c>
      <c r="S201" s="17">
        <v>6285.86572438163</v>
      </c>
      <c r="T201" s="2">
        <f t="shared" si="340"/>
        <v>0.272432392710787</v>
      </c>
      <c r="U201" s="12">
        <f t="shared" si="341"/>
        <v>-0.254777816161016</v>
      </c>
      <c r="V201" s="4">
        <v>9.333</v>
      </c>
      <c r="W201" s="2">
        <f t="shared" si="342"/>
        <v>0.0327542325993138</v>
      </c>
      <c r="X201" s="12">
        <f t="shared" si="343"/>
        <v>0.0662453958295348</v>
      </c>
      <c r="Y201" s="18">
        <v>358.94</v>
      </c>
      <c r="Z201" s="2">
        <f t="shared" si="344"/>
        <v>0.0010039600646996</v>
      </c>
      <c r="AA201" s="12">
        <f t="shared" si="345"/>
        <v>-0.496974907397253</v>
      </c>
      <c r="AB201" s="19">
        <v>0.965425220627824</v>
      </c>
      <c r="AC201" s="2">
        <f t="shared" si="346"/>
        <v>0.0168309457484452</v>
      </c>
      <c r="AD201" s="12">
        <f t="shared" si="347"/>
        <v>1.14578971769282</v>
      </c>
      <c r="AE201" s="4">
        <v>5258.07</v>
      </c>
      <c r="AF201" s="2">
        <f t="shared" si="348"/>
        <v>0.0155811797427281</v>
      </c>
      <c r="AG201" s="12">
        <f t="shared" si="349"/>
        <v>-1.6007981640873</v>
      </c>
    </row>
    <row r="202" spans="1:33">
      <c r="A202" s="8">
        <v>440000</v>
      </c>
      <c r="B202" s="8">
        <v>2011</v>
      </c>
      <c r="C202" s="1" t="s">
        <v>78</v>
      </c>
      <c r="D202" s="9">
        <v>8994412</v>
      </c>
      <c r="E202" s="10">
        <f>AVERAGE(E203:E212)</f>
        <v>0.124770837159296</v>
      </c>
      <c r="F202" s="11">
        <f>STDEVP(E203:E212)</f>
        <v>0.0334384634094522</v>
      </c>
      <c r="G202" s="4">
        <v>346260</v>
      </c>
      <c r="H202" s="10">
        <f>AVERAGE(H203:H212)</f>
        <v>0.0800008239280331</v>
      </c>
      <c r="I202" s="11">
        <f>STDEVP(H203:H212)</f>
        <v>0.115882519663309</v>
      </c>
      <c r="J202" s="15">
        <v>66.57</v>
      </c>
      <c r="K202" s="10">
        <f>AVERAGE(K203:K212)</f>
        <v>0.0115026446545997</v>
      </c>
      <c r="L202" s="11">
        <f>STDEVP(K203:K212)</f>
        <v>0.00408537603650543</v>
      </c>
      <c r="M202" s="16">
        <v>0.118571765838452</v>
      </c>
      <c r="N202" s="10">
        <f>AVERAGE(N203:N212)</f>
        <v>-0.125091750229748</v>
      </c>
      <c r="O202" s="11">
        <f>STDEVP(N203:N212)</f>
        <v>0.0675410902420406</v>
      </c>
      <c r="P202" s="4">
        <v>693.203592814371</v>
      </c>
      <c r="Q202" s="10">
        <f>AVERAGE(Q203:Q212)</f>
        <v>0.125107025989062</v>
      </c>
      <c r="R202" s="11">
        <f>STDEVP(Q203:Q212)</f>
        <v>0.0465236191392387</v>
      </c>
      <c r="S202" s="17">
        <v>1092.50914238528</v>
      </c>
      <c r="T202" s="10">
        <f>AVERAGE(T203:T212)</f>
        <v>0.382890864392235</v>
      </c>
      <c r="U202" s="11">
        <f>STDEVP(T203:T212)</f>
        <v>0.501485109947859</v>
      </c>
      <c r="V202" s="4">
        <v>9.888</v>
      </c>
      <c r="W202" s="10">
        <f>AVERAGE(W203:W212)</f>
        <v>0.0200764496474063</v>
      </c>
      <c r="X202" s="11">
        <f>STDEVP(W203:W212)</f>
        <v>0.0285630133849019</v>
      </c>
      <c r="Y202" s="18">
        <v>614.6</v>
      </c>
      <c r="Z202" s="10">
        <f>AVERAGE(Z203:Z212)</f>
        <v>0.0266866224297997</v>
      </c>
      <c r="AA202" s="11">
        <f>STDEVP(Z203:Z212)</f>
        <v>0.0587363312612519</v>
      </c>
      <c r="AB202" s="19">
        <v>0.79387483355526</v>
      </c>
      <c r="AC202" s="10">
        <f>AVERAGE(AC203:AC212)</f>
        <v>-0.00118936140888174</v>
      </c>
      <c r="AD202" s="11">
        <f>STDEVP(AC203:AC212)</f>
        <v>0.0283043909411932</v>
      </c>
      <c r="AE202" s="4">
        <v>3905.38</v>
      </c>
      <c r="AF202" s="10">
        <f>AVERAGE(AF203:AF212)</f>
        <v>0.127973772633811</v>
      </c>
      <c r="AG202" s="11">
        <f>STDEVP(AF203:AF212)</f>
        <v>0.0881209489645415</v>
      </c>
    </row>
    <row r="203" spans="1:33">
      <c r="A203" s="8">
        <v>440000</v>
      </c>
      <c r="B203" s="8">
        <v>2012</v>
      </c>
      <c r="C203" s="1" t="s">
        <v>78</v>
      </c>
      <c r="D203" s="9">
        <v>10778634</v>
      </c>
      <c r="E203" s="2">
        <f t="shared" ref="E203:E212" si="350">D203/D202-1</f>
        <v>0.19837005465171</v>
      </c>
      <c r="F203" s="12">
        <f t="shared" ref="F203:F212" si="351">STANDARDIZE(E203,E$202,F$202)</f>
        <v>2.20103467648005</v>
      </c>
      <c r="G203" s="4">
        <v>424563</v>
      </c>
      <c r="H203" s="2">
        <f t="shared" ref="H203:H212" si="352">G203/G202-1</f>
        <v>0.226139317276035</v>
      </c>
      <c r="I203" s="12">
        <f t="shared" ref="I203:I212" si="353">STANDARDIZE(H203,H$202,I$202)</f>
        <v>1.26109178306271</v>
      </c>
      <c r="J203" s="15">
        <v>67.15</v>
      </c>
      <c r="K203" s="3">
        <f t="shared" ref="K203:K212" si="354">J203/J202-1</f>
        <v>0.00871263331831185</v>
      </c>
      <c r="L203" s="12">
        <f t="shared" ref="L203:L212" si="355">STANDARDIZE(K203,K$202,L$202)</f>
        <v>-0.682926445780586</v>
      </c>
      <c r="M203" s="16">
        <v>0.100846395101725</v>
      </c>
      <c r="N203" s="2">
        <f t="shared" ref="N203:N212" si="356">M203/M202-1</f>
        <v>-0.149490653288207</v>
      </c>
      <c r="O203" s="12">
        <f t="shared" ref="O203:O212" si="357">STANDARDIZE(N203,N$202,O$202)</f>
        <v>-0.361245324453944</v>
      </c>
      <c r="P203" s="4">
        <v>771.003289473684</v>
      </c>
      <c r="Q203" s="2">
        <f t="shared" ref="Q203:Q212" si="358">P203/P202-1</f>
        <v>0.112232102467113</v>
      </c>
      <c r="R203" s="12">
        <f t="shared" ref="R203:R212" si="359">STANDARDIZE(Q203,Q$202,R$202)</f>
        <v>-0.276739509095727</v>
      </c>
      <c r="S203" s="17">
        <v>1173.0980980981</v>
      </c>
      <c r="T203" s="2">
        <f t="shared" ref="T203:T212" si="360">S203/S202-1</f>
        <v>0.0737650172307664</v>
      </c>
      <c r="U203" s="12">
        <f t="shared" ref="U203:U212" si="361">STANDARDIZE(T203,T$202,U$202)</f>
        <v>-0.616420789031222</v>
      </c>
      <c r="V203" s="4">
        <v>9.936</v>
      </c>
      <c r="W203" s="2">
        <f t="shared" ref="W203:W212" si="362">V203/V202-1</f>
        <v>0.00485436893203883</v>
      </c>
      <c r="X203" s="12">
        <f t="shared" ref="X203:X212" si="363">STANDARDIZE(W203,W$202,X$202)</f>
        <v>-0.532929789663359</v>
      </c>
      <c r="Y203" s="18">
        <v>719.8</v>
      </c>
      <c r="Z203" s="2">
        <f t="shared" ref="Z203:Z212" si="364">Y203/Y202-1</f>
        <v>0.171168239505369</v>
      </c>
      <c r="AA203" s="12">
        <f t="shared" ref="AA203:AA212" si="365">STANDARDIZE(Z203,Z$202,AA$202)</f>
        <v>2.45983387067423</v>
      </c>
      <c r="AB203" s="19">
        <v>0.829627272365647</v>
      </c>
      <c r="AC203" s="2">
        <f t="shared" ref="AC203:AC212" si="366">AB203/AB202-1</f>
        <v>0.0450353598567605</v>
      </c>
      <c r="AD203" s="12">
        <f t="shared" ref="AD203:AD212" si="367">STANDARDIZE(AC203,AC$202,AD$202)</f>
        <v>1.63312898559384</v>
      </c>
      <c r="AE203" s="4">
        <v>4481.86</v>
      </c>
      <c r="AF203" s="2">
        <f t="shared" ref="AF203:AF212" si="368">AE203/AE202-1</f>
        <v>0.147611756090316</v>
      </c>
      <c r="AG203" s="12">
        <f t="shared" ref="AG203:AG212" si="369">STANDARDIZE(AF203,AF$202,AG$202)</f>
        <v>0.222852609819346</v>
      </c>
    </row>
    <row r="204" spans="1:33">
      <c r="A204" s="8">
        <v>440000</v>
      </c>
      <c r="B204" s="8">
        <v>2013</v>
      </c>
      <c r="C204" s="1" t="s">
        <v>78</v>
      </c>
      <c r="D204" s="9">
        <v>12374791</v>
      </c>
      <c r="E204" s="2">
        <f t="shared" si="350"/>
        <v>0.148085276854191</v>
      </c>
      <c r="F204" s="12">
        <f t="shared" si="351"/>
        <v>0.697234182366894</v>
      </c>
      <c r="G204" s="4">
        <v>426330</v>
      </c>
      <c r="H204" s="2">
        <f t="shared" si="352"/>
        <v>0.00416192649854086</v>
      </c>
      <c r="I204" s="12">
        <f t="shared" si="353"/>
        <v>-0.65444639665964</v>
      </c>
      <c r="J204" s="15">
        <v>68.09</v>
      </c>
      <c r="K204" s="3">
        <f t="shared" si="354"/>
        <v>0.0139985107967238</v>
      </c>
      <c r="L204" s="12">
        <f t="shared" si="355"/>
        <v>0.610926906072286</v>
      </c>
      <c r="M204" s="16">
        <v>0.0887592286879206</v>
      </c>
      <c r="N204" s="2">
        <f t="shared" si="356"/>
        <v>-0.11985719867936</v>
      </c>
      <c r="O204" s="12">
        <f t="shared" si="357"/>
        <v>0.0775017331172681</v>
      </c>
      <c r="P204" s="4">
        <v>893.428093645485</v>
      </c>
      <c r="Q204" s="2">
        <f t="shared" si="358"/>
        <v>0.158786357779839</v>
      </c>
      <c r="R204" s="12">
        <f t="shared" si="359"/>
        <v>0.72391899886333</v>
      </c>
      <c r="S204" s="17">
        <v>1402.46751542197</v>
      </c>
      <c r="T204" s="2">
        <f t="shared" si="360"/>
        <v>0.19552449850165</v>
      </c>
      <c r="U204" s="12">
        <f t="shared" si="361"/>
        <v>-0.37362298934472</v>
      </c>
      <c r="V204" s="4">
        <v>10.237</v>
      </c>
      <c r="W204" s="2">
        <f t="shared" si="362"/>
        <v>0.0302938808373592</v>
      </c>
      <c r="X204" s="12">
        <f t="shared" si="363"/>
        <v>0.357715450126622</v>
      </c>
      <c r="Y204" s="18">
        <v>727.26</v>
      </c>
      <c r="Z204" s="2">
        <f t="shared" si="364"/>
        <v>0.0103639899972214</v>
      </c>
      <c r="AA204" s="12">
        <f t="shared" si="365"/>
        <v>-0.277896696679561</v>
      </c>
      <c r="AB204" s="19">
        <v>0.85954086799955</v>
      </c>
      <c r="AC204" s="2">
        <f t="shared" si="366"/>
        <v>0.0360566686152994</v>
      </c>
      <c r="AD204" s="12">
        <f t="shared" si="367"/>
        <v>1.31590996257668</v>
      </c>
      <c r="AE204" s="4">
        <v>5170.36</v>
      </c>
      <c r="AF204" s="2">
        <f t="shared" si="368"/>
        <v>0.153619256290915</v>
      </c>
      <c r="AG204" s="12">
        <f t="shared" si="369"/>
        <v>0.29102595873569</v>
      </c>
    </row>
    <row r="205" spans="1:33">
      <c r="A205" s="8">
        <v>440000</v>
      </c>
      <c r="B205" s="8">
        <v>2014</v>
      </c>
      <c r="C205" s="1" t="s">
        <v>78</v>
      </c>
      <c r="D205" s="9">
        <v>13752869</v>
      </c>
      <c r="E205" s="2">
        <f t="shared" si="350"/>
        <v>0.11136171915954</v>
      </c>
      <c r="F205" s="12">
        <f t="shared" si="351"/>
        <v>-0.401008797430742</v>
      </c>
      <c r="G205" s="4">
        <v>424872</v>
      </c>
      <c r="H205" s="2">
        <f t="shared" si="352"/>
        <v>-0.00341988600379983</v>
      </c>
      <c r="I205" s="12">
        <f t="shared" si="353"/>
        <v>-0.719873110924823</v>
      </c>
      <c r="J205" s="15">
        <v>68.62</v>
      </c>
      <c r="K205" s="3">
        <f t="shared" si="354"/>
        <v>0.00778381553825813</v>
      </c>
      <c r="L205" s="12">
        <f t="shared" si="355"/>
        <v>-0.910278290936122</v>
      </c>
      <c r="M205" s="16">
        <v>0.077466110102684</v>
      </c>
      <c r="N205" s="2">
        <f t="shared" si="356"/>
        <v>-0.127233176224902</v>
      </c>
      <c r="O205" s="12">
        <f t="shared" si="357"/>
        <v>-0.0317055289969413</v>
      </c>
      <c r="P205" s="4">
        <v>994.324786324786</v>
      </c>
      <c r="Q205" s="2">
        <f t="shared" si="358"/>
        <v>0.11293207970169</v>
      </c>
      <c r="R205" s="12">
        <f t="shared" si="359"/>
        <v>-0.261693877489079</v>
      </c>
      <c r="S205" s="17">
        <v>1593.42555814272</v>
      </c>
      <c r="T205" s="2">
        <f t="shared" si="360"/>
        <v>0.136158620874221</v>
      </c>
      <c r="U205" s="12">
        <f t="shared" si="361"/>
        <v>-0.492003129551877</v>
      </c>
      <c r="V205" s="4">
        <v>10.445</v>
      </c>
      <c r="W205" s="2">
        <f t="shared" si="362"/>
        <v>0.0203184526716811</v>
      </c>
      <c r="X205" s="12">
        <f t="shared" si="363"/>
        <v>0.00847260129782801</v>
      </c>
      <c r="Y205" s="18">
        <v>795.58</v>
      </c>
      <c r="Z205" s="2">
        <f t="shared" si="364"/>
        <v>0.0939416439787697</v>
      </c>
      <c r="AA205" s="12">
        <f t="shared" si="365"/>
        <v>1.14503272684547</v>
      </c>
      <c r="AB205" s="19">
        <v>0.879406869420487</v>
      </c>
      <c r="AC205" s="2">
        <f t="shared" si="366"/>
        <v>0.0231123407397393</v>
      </c>
      <c r="AD205" s="12">
        <f t="shared" si="367"/>
        <v>0.858584175123628</v>
      </c>
      <c r="AE205" s="4">
        <v>5552.4</v>
      </c>
      <c r="AF205" s="2">
        <f t="shared" si="368"/>
        <v>0.073890406083909</v>
      </c>
      <c r="AG205" s="12">
        <f t="shared" si="369"/>
        <v>-0.613740173992722</v>
      </c>
    </row>
    <row r="206" spans="1:33">
      <c r="A206" s="8">
        <v>440000</v>
      </c>
      <c r="B206" s="8">
        <v>2015</v>
      </c>
      <c r="C206" s="1" t="s">
        <v>78</v>
      </c>
      <c r="D206" s="9">
        <v>15205497</v>
      </c>
      <c r="E206" s="2">
        <f t="shared" si="350"/>
        <v>0.105623633875957</v>
      </c>
      <c r="F206" s="12">
        <f t="shared" si="351"/>
        <v>-0.572610142065525</v>
      </c>
      <c r="G206" s="4">
        <v>411059</v>
      </c>
      <c r="H206" s="2">
        <f t="shared" si="352"/>
        <v>-0.0325109680091886</v>
      </c>
      <c r="I206" s="12">
        <f t="shared" si="353"/>
        <v>-0.970912543704776</v>
      </c>
      <c r="J206" s="15">
        <v>69.51</v>
      </c>
      <c r="K206" s="3">
        <f t="shared" si="354"/>
        <v>0.0129699795977849</v>
      </c>
      <c r="L206" s="12">
        <f t="shared" si="355"/>
        <v>0.359167658025515</v>
      </c>
      <c r="M206" s="16">
        <v>0.0681552559122462</v>
      </c>
      <c r="N206" s="2">
        <f t="shared" si="356"/>
        <v>-0.120192612977417</v>
      </c>
      <c r="O206" s="12">
        <f t="shared" si="357"/>
        <v>0.0725356554769011</v>
      </c>
      <c r="P206" s="4">
        <v>1076</v>
      </c>
      <c r="Q206" s="2">
        <f t="shared" si="358"/>
        <v>0.0821413835786002</v>
      </c>
      <c r="R206" s="12">
        <f t="shared" si="359"/>
        <v>-0.92352321692498</v>
      </c>
      <c r="S206" s="17">
        <v>1784.60858027421</v>
      </c>
      <c r="T206" s="2">
        <f t="shared" si="360"/>
        <v>0.119982399651184</v>
      </c>
      <c r="U206" s="12">
        <f t="shared" si="361"/>
        <v>-0.524259762704392</v>
      </c>
      <c r="V206" s="4">
        <v>11.076</v>
      </c>
      <c r="W206" s="2">
        <f t="shared" si="362"/>
        <v>0.0604116802297749</v>
      </c>
      <c r="X206" s="12">
        <f t="shared" si="363"/>
        <v>1.41214899278412</v>
      </c>
      <c r="Y206" s="18">
        <v>763.43</v>
      </c>
      <c r="Z206" s="2">
        <f t="shared" si="364"/>
        <v>-0.0404107695014959</v>
      </c>
      <c r="AA206" s="12">
        <f t="shared" si="365"/>
        <v>-1.14234904513962</v>
      </c>
      <c r="AB206" s="19">
        <v>0.87278835045905</v>
      </c>
      <c r="AC206" s="2">
        <f t="shared" si="366"/>
        <v>-0.00752611696767669</v>
      </c>
      <c r="AD206" s="12">
        <f t="shared" si="367"/>
        <v>-0.223878887624205</v>
      </c>
      <c r="AE206" s="4">
        <v>7119.08</v>
      </c>
      <c r="AF206" s="2">
        <f t="shared" si="368"/>
        <v>0.282162668395649</v>
      </c>
      <c r="AG206" s="12">
        <f t="shared" si="369"/>
        <v>1.74974166272179</v>
      </c>
    </row>
    <row r="207" spans="1:33">
      <c r="A207" s="8">
        <v>440000</v>
      </c>
      <c r="B207" s="8">
        <v>2016</v>
      </c>
      <c r="C207" s="1" t="s">
        <v>78</v>
      </c>
      <c r="D207" s="9">
        <v>16762749</v>
      </c>
      <c r="E207" s="2">
        <f t="shared" si="350"/>
        <v>0.102413752079265</v>
      </c>
      <c r="F207" s="12">
        <f t="shared" si="351"/>
        <v>-0.668603841219316</v>
      </c>
      <c r="G207" s="4">
        <v>423730</v>
      </c>
      <c r="H207" s="2">
        <f t="shared" si="352"/>
        <v>0.0308252586611655</v>
      </c>
      <c r="I207" s="12">
        <f t="shared" si="353"/>
        <v>-0.424357059285084</v>
      </c>
      <c r="J207" s="15">
        <v>70.15</v>
      </c>
      <c r="K207" s="3">
        <f t="shared" si="354"/>
        <v>0.00920730830096383</v>
      </c>
      <c r="L207" s="12">
        <f t="shared" si="355"/>
        <v>-0.561842124966114</v>
      </c>
      <c r="M207" s="16">
        <v>0.0580385397902292</v>
      </c>
      <c r="N207" s="2">
        <f t="shared" si="356"/>
        <v>-0.148436330941855</v>
      </c>
      <c r="O207" s="12">
        <f t="shared" si="357"/>
        <v>-0.345635236689981</v>
      </c>
      <c r="P207" s="4">
        <v>1189.02014652015</v>
      </c>
      <c r="Q207" s="2">
        <f t="shared" si="358"/>
        <v>0.105037310892333</v>
      </c>
      <c r="R207" s="12">
        <f t="shared" si="359"/>
        <v>-0.431387657883271</v>
      </c>
      <c r="S207" s="17">
        <v>5079.85133020344</v>
      </c>
      <c r="T207" s="2">
        <f t="shared" si="360"/>
        <v>1.84647927077819</v>
      </c>
      <c r="U207" s="12">
        <f t="shared" si="361"/>
        <v>2.91850820164557</v>
      </c>
      <c r="V207" s="4">
        <v>10.49</v>
      </c>
      <c r="W207" s="2">
        <f t="shared" si="362"/>
        <v>-0.0529071867100036</v>
      </c>
      <c r="X207" s="12">
        <f t="shared" si="363"/>
        <v>-2.55517985353703</v>
      </c>
      <c r="Y207" s="18">
        <v>751.36</v>
      </c>
      <c r="Z207" s="2">
        <f t="shared" si="364"/>
        <v>-0.0158102249060161</v>
      </c>
      <c r="AA207" s="12">
        <f t="shared" si="365"/>
        <v>-0.723518926417027</v>
      </c>
      <c r="AB207" s="19">
        <v>0.862525232972928</v>
      </c>
      <c r="AC207" s="2">
        <f t="shared" si="366"/>
        <v>-0.0117589991671222</v>
      </c>
      <c r="AD207" s="12">
        <f t="shared" si="367"/>
        <v>-0.373427493288958</v>
      </c>
      <c r="AE207" s="4">
        <v>8438.11</v>
      </c>
      <c r="AF207" s="2">
        <f t="shared" si="368"/>
        <v>0.185280963270535</v>
      </c>
      <c r="AG207" s="12">
        <f t="shared" si="369"/>
        <v>0.650324256718842</v>
      </c>
    </row>
    <row r="208" spans="1:33">
      <c r="A208" s="8">
        <v>440000</v>
      </c>
      <c r="B208" s="8">
        <v>2017</v>
      </c>
      <c r="C208" s="1" t="s">
        <v>78</v>
      </c>
      <c r="D208" s="9">
        <v>18650313</v>
      </c>
      <c r="E208" s="2">
        <f t="shared" si="350"/>
        <v>0.112604680771632</v>
      </c>
      <c r="F208" s="12">
        <f t="shared" si="351"/>
        <v>-0.36383718470225</v>
      </c>
      <c r="G208" s="4">
        <v>457342</v>
      </c>
      <c r="H208" s="2">
        <f t="shared" si="352"/>
        <v>0.0793240978925258</v>
      </c>
      <c r="I208" s="12">
        <f t="shared" si="353"/>
        <v>-0.00583975941732643</v>
      </c>
      <c r="J208" s="15">
        <v>70.74</v>
      </c>
      <c r="K208" s="3">
        <f t="shared" si="354"/>
        <v>0.00841054882394854</v>
      </c>
      <c r="L208" s="12">
        <f t="shared" si="355"/>
        <v>-0.756869331738694</v>
      </c>
      <c r="M208" s="16">
        <v>0.0530283317240633</v>
      </c>
      <c r="N208" s="2">
        <f t="shared" si="356"/>
        <v>-0.0863255361743145</v>
      </c>
      <c r="O208" s="12">
        <f t="shared" si="357"/>
        <v>0.573964884435692</v>
      </c>
      <c r="P208" s="4">
        <v>1293.61682242991</v>
      </c>
      <c r="Q208" s="2">
        <f t="shared" si="358"/>
        <v>0.0879688003738861</v>
      </c>
      <c r="R208" s="12">
        <f t="shared" si="359"/>
        <v>-0.798266048563997</v>
      </c>
      <c r="S208" s="17">
        <v>7390.12279765083</v>
      </c>
      <c r="T208" s="2">
        <f t="shared" si="360"/>
        <v>0.45479115770793</v>
      </c>
      <c r="U208" s="12">
        <f t="shared" si="361"/>
        <v>0.143374732149417</v>
      </c>
      <c r="V208" s="4">
        <v>10.61</v>
      </c>
      <c r="W208" s="2">
        <f t="shared" si="362"/>
        <v>0.011439466158246</v>
      </c>
      <c r="X208" s="12">
        <f t="shared" si="363"/>
        <v>-0.302383483590206</v>
      </c>
      <c r="Y208" s="18">
        <v>779.35</v>
      </c>
      <c r="Z208" s="2">
        <f t="shared" si="364"/>
        <v>0.0372524488926746</v>
      </c>
      <c r="AA208" s="12">
        <f t="shared" si="365"/>
        <v>0.179885706784773</v>
      </c>
      <c r="AB208" s="19">
        <v>0.843905888890292</v>
      </c>
      <c r="AC208" s="2">
        <f t="shared" si="366"/>
        <v>-0.0215870137717123</v>
      </c>
      <c r="AD208" s="12">
        <f t="shared" si="367"/>
        <v>-0.720653286806626</v>
      </c>
      <c r="AE208" s="4">
        <v>10243.97</v>
      </c>
      <c r="AF208" s="2">
        <f t="shared" si="368"/>
        <v>0.214012379549449</v>
      </c>
      <c r="AG208" s="12">
        <f t="shared" si="369"/>
        <v>0.97636950040403</v>
      </c>
    </row>
    <row r="209" spans="1:33">
      <c r="A209" s="8">
        <v>440000</v>
      </c>
      <c r="B209" s="8">
        <v>2018</v>
      </c>
      <c r="C209" s="1" t="s">
        <v>78</v>
      </c>
      <c r="D209" s="9">
        <v>21072031</v>
      </c>
      <c r="E209" s="2">
        <f t="shared" si="350"/>
        <v>0.129848651869811</v>
      </c>
      <c r="F209" s="12">
        <f t="shared" si="351"/>
        <v>0.151855503894935</v>
      </c>
      <c r="G209" s="4">
        <v>621950</v>
      </c>
      <c r="H209" s="2">
        <f t="shared" si="352"/>
        <v>0.359923208452318</v>
      </c>
      <c r="I209" s="12">
        <f t="shared" si="353"/>
        <v>2.4155704012787</v>
      </c>
      <c r="J209" s="15">
        <v>71.81</v>
      </c>
      <c r="K209" s="3">
        <f t="shared" si="354"/>
        <v>0.0151258128357366</v>
      </c>
      <c r="L209" s="12">
        <f t="shared" si="355"/>
        <v>0.886862836801707</v>
      </c>
      <c r="M209" s="16">
        <v>0.045531618178522</v>
      </c>
      <c r="N209" s="2">
        <f t="shared" si="356"/>
        <v>-0.141371853532013</v>
      </c>
      <c r="O209" s="12">
        <f t="shared" si="357"/>
        <v>-0.241039983866467</v>
      </c>
      <c r="P209" s="4">
        <v>1481.01609657948</v>
      </c>
      <c r="Q209" s="2">
        <f t="shared" si="358"/>
        <v>0.144864592745139</v>
      </c>
      <c r="R209" s="12">
        <f t="shared" si="359"/>
        <v>0.424678198335019</v>
      </c>
      <c r="S209" s="17">
        <v>9749.20529801324</v>
      </c>
      <c r="T209" s="2">
        <f t="shared" si="360"/>
        <v>0.319221014989401</v>
      </c>
      <c r="U209" s="12">
        <f t="shared" si="361"/>
        <v>-0.12696259198893</v>
      </c>
      <c r="V209" s="4">
        <v>10.854</v>
      </c>
      <c r="W209" s="2">
        <f t="shared" si="362"/>
        <v>0.0229971724787936</v>
      </c>
      <c r="X209" s="12">
        <f t="shared" si="363"/>
        <v>0.10225541654268</v>
      </c>
      <c r="Y209" s="18">
        <v>787.86</v>
      </c>
      <c r="Z209" s="2">
        <f t="shared" si="364"/>
        <v>0.0109193558734844</v>
      </c>
      <c r="AA209" s="12">
        <f t="shared" si="365"/>
        <v>-0.268441460638467</v>
      </c>
      <c r="AB209" s="19">
        <v>0.83521368292793</v>
      </c>
      <c r="AC209" s="2">
        <f t="shared" si="366"/>
        <v>-0.0102999707393819</v>
      </c>
      <c r="AD209" s="12">
        <f t="shared" si="367"/>
        <v>-0.321879716452083</v>
      </c>
      <c r="AE209" s="4">
        <v>11071.06</v>
      </c>
      <c r="AF209" s="2">
        <f t="shared" si="368"/>
        <v>0.0807392056009535</v>
      </c>
      <c r="AG209" s="12">
        <f t="shared" si="369"/>
        <v>-0.536019727293943</v>
      </c>
    </row>
    <row r="210" spans="1:33">
      <c r="A210" s="8">
        <v>440000</v>
      </c>
      <c r="B210" s="8">
        <v>2019</v>
      </c>
      <c r="C210" s="1" t="s">
        <v>78</v>
      </c>
      <c r="D210" s="9">
        <v>23148566</v>
      </c>
      <c r="E210" s="2">
        <f t="shared" si="350"/>
        <v>0.0985446063552204</v>
      </c>
      <c r="F210" s="12">
        <f t="shared" si="351"/>
        <v>-0.7843132766879</v>
      </c>
      <c r="G210" s="4">
        <v>642490</v>
      </c>
      <c r="H210" s="2">
        <f t="shared" si="352"/>
        <v>0.0330251627944369</v>
      </c>
      <c r="I210" s="12">
        <f t="shared" si="353"/>
        <v>-0.405373142300339</v>
      </c>
      <c r="J210" s="15">
        <v>72.65</v>
      </c>
      <c r="K210" s="3">
        <f t="shared" si="354"/>
        <v>0.0116975351622337</v>
      </c>
      <c r="L210" s="12">
        <f t="shared" si="355"/>
        <v>0.0477044232630115</v>
      </c>
      <c r="M210" s="16">
        <v>0.0376792525968523</v>
      </c>
      <c r="N210" s="2">
        <f t="shared" si="356"/>
        <v>-0.172459620277098</v>
      </c>
      <c r="O210" s="12">
        <f t="shared" si="357"/>
        <v>-0.701319298779488</v>
      </c>
      <c r="P210" s="4">
        <v>1651.30021141649</v>
      </c>
      <c r="Q210" s="2">
        <f t="shared" si="358"/>
        <v>0.114977896074387</v>
      </c>
      <c r="R210" s="12">
        <f t="shared" si="359"/>
        <v>-0.217720162405259</v>
      </c>
      <c r="S210" s="17">
        <v>12974.5016611296</v>
      </c>
      <c r="T210" s="2">
        <f t="shared" si="360"/>
        <v>0.330826591965771</v>
      </c>
      <c r="U210" s="12">
        <f t="shared" si="361"/>
        <v>-0.103820176100297</v>
      </c>
      <c r="V210" s="4">
        <v>11.342</v>
      </c>
      <c r="W210" s="2">
        <f t="shared" si="362"/>
        <v>0.044960383268841</v>
      </c>
      <c r="X210" s="12">
        <f t="shared" si="363"/>
        <v>0.871194270930394</v>
      </c>
      <c r="Y210" s="18">
        <v>787.4</v>
      </c>
      <c r="Z210" s="2">
        <f t="shared" si="364"/>
        <v>-0.000583860076663445</v>
      </c>
      <c r="AA210" s="12">
        <f t="shared" si="365"/>
        <v>-0.464286446240019</v>
      </c>
      <c r="AB210" s="19">
        <v>0.799755281173841</v>
      </c>
      <c r="AC210" s="2">
        <f t="shared" si="366"/>
        <v>-0.0424542874223346</v>
      </c>
      <c r="AD210" s="12">
        <f t="shared" si="367"/>
        <v>-1.45789839107251</v>
      </c>
      <c r="AE210" s="4">
        <v>12600.88</v>
      </c>
      <c r="AF210" s="2">
        <f t="shared" si="368"/>
        <v>0.138181890442288</v>
      </c>
      <c r="AG210" s="12">
        <f t="shared" si="369"/>
        <v>0.115842122996032</v>
      </c>
    </row>
    <row r="211" spans="1:33">
      <c r="A211" s="8">
        <v>440000</v>
      </c>
      <c r="B211" s="8">
        <v>2020</v>
      </c>
      <c r="C211" s="1" t="s">
        <v>78</v>
      </c>
      <c r="D211" s="9">
        <v>24999527</v>
      </c>
      <c r="E211" s="2">
        <f t="shared" si="350"/>
        <v>0.0799600718247515</v>
      </c>
      <c r="F211" s="12">
        <f t="shared" si="351"/>
        <v>-1.34009642685549</v>
      </c>
      <c r="G211" s="4">
        <v>700017</v>
      </c>
      <c r="H211" s="2">
        <f t="shared" si="352"/>
        <v>0.0895375803514451</v>
      </c>
      <c r="I211" s="12">
        <f t="shared" si="353"/>
        <v>0.0822967644397152</v>
      </c>
      <c r="J211" s="15">
        <v>74.15</v>
      </c>
      <c r="K211" s="3">
        <f t="shared" si="354"/>
        <v>0.0206469373709566</v>
      </c>
      <c r="L211" s="12">
        <f t="shared" si="355"/>
        <v>2.23829890679508</v>
      </c>
      <c r="M211" s="16">
        <v>0.0289679032736293</v>
      </c>
      <c r="N211" s="2">
        <f t="shared" si="356"/>
        <v>-0.231197508518276</v>
      </c>
      <c r="O211" s="12">
        <f t="shared" si="357"/>
        <v>-1.57098083416017</v>
      </c>
      <c r="P211" s="4">
        <v>2057.21393034826</v>
      </c>
      <c r="Q211" s="2">
        <f t="shared" si="358"/>
        <v>0.24581461088991</v>
      </c>
      <c r="R211" s="12">
        <f t="shared" si="359"/>
        <v>2.59454417205993</v>
      </c>
      <c r="S211" s="17">
        <v>14148.8451668092</v>
      </c>
      <c r="T211" s="2">
        <f t="shared" si="360"/>
        <v>0.0905116463314983</v>
      </c>
      <c r="U211" s="12">
        <f t="shared" si="361"/>
        <v>-0.583026718562264</v>
      </c>
      <c r="V211" s="4">
        <v>11.673</v>
      </c>
      <c r="W211" s="2">
        <f t="shared" si="362"/>
        <v>0.0291835655087285</v>
      </c>
      <c r="X211" s="12">
        <f t="shared" si="363"/>
        <v>0.318842964451927</v>
      </c>
      <c r="Y211" s="18">
        <v>787.43</v>
      </c>
      <c r="Z211" s="2">
        <f t="shared" si="364"/>
        <v>3.81000762001982e-5</v>
      </c>
      <c r="AA211" s="12">
        <f t="shared" si="365"/>
        <v>-0.453697426811869</v>
      </c>
      <c r="AB211" s="19">
        <v>0.770058771808043</v>
      </c>
      <c r="AC211" s="2">
        <f t="shared" si="366"/>
        <v>-0.0371319953301351</v>
      </c>
      <c r="AD211" s="12">
        <f t="shared" si="367"/>
        <v>-1.26986070804102</v>
      </c>
      <c r="AE211" s="4">
        <v>11984.46</v>
      </c>
      <c r="AF211" s="2">
        <f t="shared" si="368"/>
        <v>-0.048918805670715</v>
      </c>
      <c r="AG211" s="12">
        <f t="shared" si="369"/>
        <v>-2.00738394653131</v>
      </c>
    </row>
    <row r="212" spans="1:33">
      <c r="A212" s="8">
        <v>440000</v>
      </c>
      <c r="B212" s="8">
        <v>2021</v>
      </c>
      <c r="C212" s="1" t="s">
        <v>78</v>
      </c>
      <c r="D212" s="9">
        <v>29021849</v>
      </c>
      <c r="E212" s="2">
        <f t="shared" si="350"/>
        <v>0.160895924150885</v>
      </c>
      <c r="F212" s="12">
        <f t="shared" si="351"/>
        <v>1.08034530621934</v>
      </c>
      <c r="G212" s="4">
        <v>709119</v>
      </c>
      <c r="H212" s="2">
        <f t="shared" si="352"/>
        <v>0.0130025413668524</v>
      </c>
      <c r="I212" s="12">
        <f t="shared" si="353"/>
        <v>-0.578156936489137</v>
      </c>
      <c r="J212" s="15">
        <v>74.63</v>
      </c>
      <c r="K212" s="3">
        <f t="shared" si="354"/>
        <v>0.00647336480107885</v>
      </c>
      <c r="L212" s="12">
        <f t="shared" si="355"/>
        <v>-1.23104453753609</v>
      </c>
      <c r="M212" s="16">
        <v>0.0302902008158986</v>
      </c>
      <c r="N212" s="2">
        <f t="shared" si="356"/>
        <v>0.0456469883159631</v>
      </c>
      <c r="O212" s="12">
        <f t="shared" si="357"/>
        <v>2.52792393391713</v>
      </c>
      <c r="P212" s="4">
        <v>2234.78260869565</v>
      </c>
      <c r="Q212" s="2">
        <f t="shared" si="358"/>
        <v>0.0863151253877277</v>
      </c>
      <c r="R212" s="12">
        <f t="shared" si="359"/>
        <v>-0.833810896895963</v>
      </c>
      <c r="S212" s="17">
        <v>17850.8682328907</v>
      </c>
      <c r="T212" s="2">
        <f t="shared" si="360"/>
        <v>0.261648425891734</v>
      </c>
      <c r="U212" s="12">
        <f t="shared" si="361"/>
        <v>-0.241766776511284</v>
      </c>
      <c r="V212" s="4">
        <v>12.014</v>
      </c>
      <c r="W212" s="2">
        <f t="shared" si="362"/>
        <v>0.0292127130986035</v>
      </c>
      <c r="X212" s="12">
        <f t="shared" si="363"/>
        <v>0.319863430657024</v>
      </c>
      <c r="Y212" s="18">
        <v>787.42</v>
      </c>
      <c r="Z212" s="2">
        <f t="shared" si="364"/>
        <v>-1.26995415465903e-5</v>
      </c>
      <c r="AA212" s="12">
        <f t="shared" si="365"/>
        <v>-0.454562302377911</v>
      </c>
      <c r="AB212" s="19">
        <v>0.781348141501528</v>
      </c>
      <c r="AC212" s="2">
        <f t="shared" si="366"/>
        <v>0.0146604000977462</v>
      </c>
      <c r="AD212" s="12">
        <f t="shared" si="367"/>
        <v>0.559975359991257</v>
      </c>
      <c r="AE212" s="4">
        <v>12621.53</v>
      </c>
      <c r="AF212" s="2">
        <f t="shared" si="368"/>
        <v>0.0531580062848056</v>
      </c>
      <c r="AG212" s="12">
        <f t="shared" si="369"/>
        <v>-0.849012263577751</v>
      </c>
    </row>
    <row r="213" spans="1:33">
      <c r="A213" s="8">
        <v>450000</v>
      </c>
      <c r="B213" s="8">
        <v>2011</v>
      </c>
      <c r="C213" s="1" t="s">
        <v>79</v>
      </c>
      <c r="D213" s="9">
        <v>586791</v>
      </c>
      <c r="E213" s="10">
        <f>AVERAGE(E214:E223)</f>
        <v>0.0930546345219652</v>
      </c>
      <c r="F213" s="11">
        <f>STDEVP(E214:E223)</f>
        <v>0.0975144478661339</v>
      </c>
      <c r="G213" s="4">
        <v>20155</v>
      </c>
      <c r="H213" s="10">
        <f>AVERAGE(H214:H223)</f>
        <v>0.0485279797413297</v>
      </c>
      <c r="I213" s="11">
        <f>STDEVP(H214:H223)</f>
        <v>0.170807578430724</v>
      </c>
      <c r="J213" s="15">
        <v>41.9</v>
      </c>
      <c r="K213" s="10">
        <f>AVERAGE(K214:K223)</f>
        <v>0.0277479446297898</v>
      </c>
      <c r="L213" s="11">
        <f>STDEVP(K214:K223)</f>
        <v>0.00647839991074365</v>
      </c>
      <c r="M213" s="16">
        <v>0.259455075324215</v>
      </c>
      <c r="N213" s="10">
        <f>AVERAGE(N214:N223)</f>
        <v>-0.110880808878883</v>
      </c>
      <c r="O213" s="11">
        <f>STDEVP(N214:N223)</f>
        <v>0.103627953301265</v>
      </c>
      <c r="P213" s="4">
        <v>213.734729493892</v>
      </c>
      <c r="Q213" s="10">
        <f>AVERAGE(Q214:Q223)</f>
        <v>0.164604699234687</v>
      </c>
      <c r="R213" s="11">
        <f>STDEVP(Q214:Q223)</f>
        <v>0.151043321501946</v>
      </c>
      <c r="S213" s="17">
        <v>235.067178502879</v>
      </c>
      <c r="T213" s="10">
        <f>AVERAGE(T214:T223)</f>
        <v>0.428258885512942</v>
      </c>
      <c r="U213" s="11">
        <f>STDEVP(T214:T223)</f>
        <v>0.642481478543882</v>
      </c>
      <c r="V213" s="4">
        <v>6.451</v>
      </c>
      <c r="W213" s="10">
        <f>AVERAGE(W214:W223)</f>
        <v>0.0185287296542942</v>
      </c>
      <c r="X213" s="11">
        <f>STDEVP(W214:W223)</f>
        <v>0.0452825368329879</v>
      </c>
      <c r="Y213" s="18">
        <v>168.96</v>
      </c>
      <c r="Z213" s="10">
        <f>AVERAGE(Z214:Z223)</f>
        <v>0.0288466094186724</v>
      </c>
      <c r="AA213" s="11">
        <f>STDEVP(Z214:Z223)</f>
        <v>0.0835452912109096</v>
      </c>
      <c r="AB213" s="19">
        <v>0.914446597239041</v>
      </c>
      <c r="AC213" s="10">
        <f>AVERAGE(AC214:AC223)</f>
        <v>-0.00438021740316312</v>
      </c>
      <c r="AD213" s="11">
        <f>STDEVP(AC214:AC223)</f>
        <v>0.0210621802778222</v>
      </c>
      <c r="AE213" s="4">
        <v>1318.21</v>
      </c>
      <c r="AF213" s="10">
        <f>AVERAGE(AF214:AF223)</f>
        <v>0.106061395959291</v>
      </c>
      <c r="AG213" s="11">
        <f>STDEVP(AF214:AF223)</f>
        <v>0.0781099573645627</v>
      </c>
    </row>
    <row r="214" spans="1:33">
      <c r="A214" s="8">
        <v>450000</v>
      </c>
      <c r="B214" s="8">
        <v>2012</v>
      </c>
      <c r="C214" s="1" t="s">
        <v>79</v>
      </c>
      <c r="D214" s="9">
        <v>702225</v>
      </c>
      <c r="E214" s="2">
        <f t="shared" ref="E214:E223" si="370">D214/D213-1</f>
        <v>0.196720808601359</v>
      </c>
      <c r="F214" s="12">
        <f t="shared" ref="F214:F223" si="371">STANDARDIZE(E214,E$213,F$213)</f>
        <v>1.06308527964702</v>
      </c>
      <c r="G214" s="4">
        <v>20845</v>
      </c>
      <c r="H214" s="2">
        <f t="shared" ref="H214:H223" si="372">G214/G213-1</f>
        <v>0.0342346812205407</v>
      </c>
      <c r="I214" s="12">
        <f t="shared" ref="I214:I223" si="373">STANDARDIZE(H214,H$213,I$213)</f>
        <v>-0.0836807046391448</v>
      </c>
      <c r="J214" s="15">
        <v>43.48</v>
      </c>
      <c r="K214" s="3">
        <f t="shared" ref="K214:K223" si="374">J214/J213-1</f>
        <v>0.0377088305489259</v>
      </c>
      <c r="L214" s="12">
        <f t="shared" ref="L214:L223" si="375">STANDARDIZE(K214,K$213,L$213)</f>
        <v>1.53755341695056</v>
      </c>
      <c r="M214" s="16">
        <v>0.268353165657542</v>
      </c>
      <c r="N214" s="2">
        <f t="shared" ref="N214:N223" si="376">M214/M213-1</f>
        <v>0.0342953026538741</v>
      </c>
      <c r="O214" s="12">
        <f t="shared" ref="O214:O223" si="377">STANDARDIZE(N214,N$213,O$213)</f>
        <v>1.40093581806739</v>
      </c>
      <c r="P214" s="4">
        <v>290.31067961165</v>
      </c>
      <c r="Q214" s="2">
        <f t="shared" ref="Q214:Q223" si="378">P214/P213-1</f>
        <v>0.358275654588677</v>
      </c>
      <c r="R214" s="12">
        <f t="shared" ref="R214:R223" si="379">STANDARDIZE(Q214,Q$213,R$213)</f>
        <v>1.28222124241021</v>
      </c>
      <c r="S214" s="17">
        <v>296.587978575679</v>
      </c>
      <c r="T214" s="2">
        <f t="shared" ref="T214:T223" si="380">S214/S213-1</f>
        <v>0.261715822960144</v>
      </c>
      <c r="U214" s="12">
        <f t="shared" ref="U214:U223" si="381">STANDARDIZE(T214,T$213,U$213)</f>
        <v>-0.259218464834582</v>
      </c>
      <c r="V214" s="4">
        <v>6.759</v>
      </c>
      <c r="W214" s="2">
        <f t="shared" ref="W214:W223" si="382">V214/V213-1</f>
        <v>0.0477445357308945</v>
      </c>
      <c r="X214" s="12">
        <f t="shared" ref="X214:X223" si="383">STANDARDIZE(W214,W$213,X$213)</f>
        <v>0.645189252191297</v>
      </c>
      <c r="Y214" s="18">
        <v>212.63</v>
      </c>
      <c r="Z214" s="2">
        <f t="shared" ref="Z214:Z223" si="384">Y214/Y213-1</f>
        <v>0.258463541666667</v>
      </c>
      <c r="AA214" s="12">
        <f t="shared" ref="AA214:AA223" si="385">STANDARDIZE(Z214,Z$213,AA$213)</f>
        <v>2.7484126145222</v>
      </c>
      <c r="AB214" s="19">
        <v>0.915654372560875</v>
      </c>
      <c r="AC214" s="2">
        <f t="shared" ref="AC214:AC223" si="386">AB214/AB213-1</f>
        <v>0.00132077184767332</v>
      </c>
      <c r="AD214" s="12">
        <f t="shared" ref="AD214:AD223" si="387">STANDARDIZE(AC214,AC$213,AD$213)</f>
        <v>0.27067422154958</v>
      </c>
      <c r="AE214" s="4">
        <v>1587.54</v>
      </c>
      <c r="AF214" s="2">
        <f t="shared" ref="AF214:AF223" si="388">AE214/AE213-1</f>
        <v>0.204314942232269</v>
      </c>
      <c r="AG214" s="12">
        <f t="shared" ref="AG214:AG223" si="389">STANDARDIZE(AF214,AF$213,AG$213)</f>
        <v>1.25788759318353</v>
      </c>
    </row>
    <row r="215" spans="1:33">
      <c r="A215" s="8">
        <v>450000</v>
      </c>
      <c r="B215" s="8">
        <v>2013</v>
      </c>
      <c r="C215" s="1" t="s">
        <v>79</v>
      </c>
      <c r="D215" s="9">
        <v>817063</v>
      </c>
      <c r="E215" s="2">
        <f t="shared" si="370"/>
        <v>0.163534479689558</v>
      </c>
      <c r="F215" s="12">
        <f t="shared" si="371"/>
        <v>0.722763105466652</v>
      </c>
      <c r="G215" s="4">
        <v>20700</v>
      </c>
      <c r="H215" s="2">
        <f t="shared" si="372"/>
        <v>-0.00695610458143436</v>
      </c>
      <c r="I215" s="12">
        <f t="shared" si="373"/>
        <v>-0.324833855924415</v>
      </c>
      <c r="J215" s="15">
        <v>45.11</v>
      </c>
      <c r="K215" s="3">
        <f t="shared" si="374"/>
        <v>0.0374885004599816</v>
      </c>
      <c r="L215" s="12">
        <f t="shared" si="375"/>
        <v>1.50354346202652</v>
      </c>
      <c r="M215" s="16">
        <v>0.26286741862771</v>
      </c>
      <c r="N215" s="2">
        <f t="shared" si="376"/>
        <v>-0.0204422668776431</v>
      </c>
      <c r="O215" s="12">
        <f t="shared" si="377"/>
        <v>0.872723421819582</v>
      </c>
      <c r="P215" s="4">
        <v>303.797909407665</v>
      </c>
      <c r="Q215" s="2">
        <f t="shared" si="378"/>
        <v>0.0464579181656593</v>
      </c>
      <c r="R215" s="12">
        <f t="shared" si="379"/>
        <v>-0.782204601264052</v>
      </c>
      <c r="S215" s="17">
        <v>369.449152542373</v>
      </c>
      <c r="T215" s="2">
        <f t="shared" si="380"/>
        <v>0.245664623079463</v>
      </c>
      <c r="U215" s="12">
        <f t="shared" si="381"/>
        <v>-0.284201597293217</v>
      </c>
      <c r="V215" s="4">
        <v>7.534</v>
      </c>
      <c r="W215" s="2">
        <f t="shared" si="382"/>
        <v>0.114661932238497</v>
      </c>
      <c r="X215" s="12">
        <f t="shared" si="383"/>
        <v>2.12296415589002</v>
      </c>
      <c r="Y215" s="18">
        <v>224.07</v>
      </c>
      <c r="Z215" s="2">
        <f t="shared" si="384"/>
        <v>0.0538023797206415</v>
      </c>
      <c r="AA215" s="12">
        <f t="shared" si="385"/>
        <v>0.298709477700765</v>
      </c>
      <c r="AB215" s="19">
        <v>0.923993138605011</v>
      </c>
      <c r="AC215" s="2">
        <f t="shared" si="386"/>
        <v>0.00910689261583975</v>
      </c>
      <c r="AD215" s="12">
        <f t="shared" si="387"/>
        <v>0.640347287939813</v>
      </c>
      <c r="AE215" s="4">
        <v>1803.24</v>
      </c>
      <c r="AF215" s="2">
        <f t="shared" si="388"/>
        <v>0.135870592237046</v>
      </c>
      <c r="AG215" s="12">
        <f t="shared" si="389"/>
        <v>0.381631193813443</v>
      </c>
    </row>
    <row r="216" spans="1:33">
      <c r="A216" s="8">
        <v>450000</v>
      </c>
      <c r="B216" s="8">
        <v>2014</v>
      </c>
      <c r="C216" s="1" t="s">
        <v>79</v>
      </c>
      <c r="D216" s="9">
        <v>848808</v>
      </c>
      <c r="E216" s="2">
        <f t="shared" si="370"/>
        <v>0.0388525731797915</v>
      </c>
      <c r="F216" s="12">
        <f t="shared" si="371"/>
        <v>-0.555836212256273</v>
      </c>
      <c r="G216" s="4">
        <v>22793</v>
      </c>
      <c r="H216" s="2">
        <f t="shared" si="372"/>
        <v>0.101111111111111</v>
      </c>
      <c r="I216" s="12">
        <f t="shared" si="373"/>
        <v>0.307850107430145</v>
      </c>
      <c r="J216" s="15">
        <v>46.54</v>
      </c>
      <c r="K216" s="3">
        <f t="shared" si="374"/>
        <v>0.0317002881844379</v>
      </c>
      <c r="L216" s="12">
        <f t="shared" si="375"/>
        <v>0.61008020639381</v>
      </c>
      <c r="M216" s="16">
        <v>0.256204225331851</v>
      </c>
      <c r="N216" s="2">
        <f t="shared" si="376"/>
        <v>-0.0253481140060822</v>
      </c>
      <c r="O216" s="12">
        <f t="shared" si="377"/>
        <v>0.825382458574106</v>
      </c>
      <c r="P216" s="4">
        <v>345.580985915493</v>
      </c>
      <c r="Q216" s="2">
        <f t="shared" si="378"/>
        <v>0.137535760497152</v>
      </c>
      <c r="R216" s="12">
        <f t="shared" si="379"/>
        <v>-0.179213079190569</v>
      </c>
      <c r="S216" s="17">
        <v>420.681525932276</v>
      </c>
      <c r="T216" s="2">
        <f t="shared" si="380"/>
        <v>0.138672326184392</v>
      </c>
      <c r="U216" s="12">
        <f t="shared" si="381"/>
        <v>-0.450731373587403</v>
      </c>
      <c r="V216" s="4">
        <v>7.769</v>
      </c>
      <c r="W216" s="2">
        <f t="shared" si="382"/>
        <v>0.0311919299177064</v>
      </c>
      <c r="X216" s="12">
        <f t="shared" si="383"/>
        <v>0.279648649326272</v>
      </c>
      <c r="Y216" s="18">
        <v>239.25</v>
      </c>
      <c r="Z216" s="2">
        <f t="shared" si="384"/>
        <v>0.0677466863033873</v>
      </c>
      <c r="AA216" s="12">
        <f t="shared" si="385"/>
        <v>0.465616629266536</v>
      </c>
      <c r="AB216" s="19">
        <v>0.93001497005988</v>
      </c>
      <c r="AC216" s="2">
        <f t="shared" si="386"/>
        <v>0.00651718200414386</v>
      </c>
      <c r="AD216" s="12">
        <f t="shared" si="387"/>
        <v>0.51739180196751</v>
      </c>
      <c r="AE216" s="4">
        <v>2077.05</v>
      </c>
      <c r="AF216" s="2">
        <f t="shared" si="388"/>
        <v>0.151843348639116</v>
      </c>
      <c r="AG216" s="12">
        <f t="shared" si="389"/>
        <v>0.586121849563264</v>
      </c>
    </row>
    <row r="217" spans="1:33">
      <c r="A217" s="8">
        <v>450000</v>
      </c>
      <c r="B217" s="8">
        <v>2015</v>
      </c>
      <c r="C217" s="1" t="s">
        <v>79</v>
      </c>
      <c r="D217" s="9">
        <v>769190</v>
      </c>
      <c r="E217" s="2">
        <f t="shared" si="370"/>
        <v>-0.0937997756854319</v>
      </c>
      <c r="F217" s="12">
        <f t="shared" si="371"/>
        <v>-1.91617154479414</v>
      </c>
      <c r="G217" s="4">
        <v>19000</v>
      </c>
      <c r="H217" s="2">
        <f t="shared" si="372"/>
        <v>-0.166410740139517</v>
      </c>
      <c r="I217" s="12">
        <f t="shared" si="373"/>
        <v>-1.25836758448058</v>
      </c>
      <c r="J217" s="15">
        <v>47.99</v>
      </c>
      <c r="K217" s="3">
        <f t="shared" si="374"/>
        <v>0.0311559948431457</v>
      </c>
      <c r="L217" s="12">
        <f t="shared" si="375"/>
        <v>0.526063574387261</v>
      </c>
      <c r="M217" s="16">
        <v>0.237467231127904</v>
      </c>
      <c r="N217" s="2">
        <f t="shared" si="376"/>
        <v>-0.0731330413449559</v>
      </c>
      <c r="O217" s="12">
        <f t="shared" si="377"/>
        <v>0.364262405378087</v>
      </c>
      <c r="P217" s="4">
        <v>385.801801801802</v>
      </c>
      <c r="Q217" s="2">
        <f t="shared" si="378"/>
        <v>0.116386078880348</v>
      </c>
      <c r="R217" s="12">
        <f t="shared" si="379"/>
        <v>-0.319237023357684</v>
      </c>
      <c r="S217" s="17">
        <v>508.357075023742</v>
      </c>
      <c r="T217" s="2">
        <f t="shared" si="380"/>
        <v>0.208413119395171</v>
      </c>
      <c r="U217" s="12">
        <f t="shared" si="381"/>
        <v>-0.342182262772817</v>
      </c>
      <c r="V217" s="4">
        <v>7.606</v>
      </c>
      <c r="W217" s="2">
        <f t="shared" si="382"/>
        <v>-0.0209808212125113</v>
      </c>
      <c r="X217" s="12">
        <f t="shared" si="383"/>
        <v>-0.872511869476869</v>
      </c>
      <c r="Y217" s="18">
        <v>228.56</v>
      </c>
      <c r="Z217" s="2">
        <f t="shared" si="384"/>
        <v>-0.0446812957157785</v>
      </c>
      <c r="AA217" s="12">
        <f t="shared" si="385"/>
        <v>-0.880096341382426</v>
      </c>
      <c r="AB217" s="19">
        <v>0.870503189762561</v>
      </c>
      <c r="AC217" s="2">
        <f t="shared" si="386"/>
        <v>-0.0639901315712017</v>
      </c>
      <c r="AD217" s="12">
        <f t="shared" si="387"/>
        <v>-2.83018725420397</v>
      </c>
      <c r="AE217" s="4">
        <v>2429.57</v>
      </c>
      <c r="AF217" s="2">
        <f t="shared" si="388"/>
        <v>0.169721479983631</v>
      </c>
      <c r="AG217" s="12">
        <f t="shared" si="389"/>
        <v>0.815006001439987</v>
      </c>
    </row>
    <row r="218" spans="1:33">
      <c r="A218" s="8">
        <v>450000</v>
      </c>
      <c r="B218" s="8">
        <v>2016</v>
      </c>
      <c r="C218" s="1" t="s">
        <v>79</v>
      </c>
      <c r="D218" s="9">
        <v>827248</v>
      </c>
      <c r="E218" s="2">
        <f t="shared" si="370"/>
        <v>0.0754794004082215</v>
      </c>
      <c r="F218" s="12">
        <f t="shared" si="371"/>
        <v>-0.18023210404545</v>
      </c>
      <c r="G218" s="4">
        <v>19402</v>
      </c>
      <c r="H218" s="2">
        <f t="shared" si="372"/>
        <v>0.021157894736842</v>
      </c>
      <c r="I218" s="12">
        <f t="shared" si="373"/>
        <v>-0.160239289473847</v>
      </c>
      <c r="J218" s="15">
        <v>49.24</v>
      </c>
      <c r="K218" s="3">
        <f t="shared" si="374"/>
        <v>0.026047093144405</v>
      </c>
      <c r="L218" s="12">
        <f t="shared" si="375"/>
        <v>-0.262541909857112</v>
      </c>
      <c r="M218" s="16">
        <v>0.193298958007398</v>
      </c>
      <c r="N218" s="2">
        <f t="shared" si="376"/>
        <v>-0.185997339130621</v>
      </c>
      <c r="O218" s="12">
        <f t="shared" si="377"/>
        <v>-0.72486744993758</v>
      </c>
      <c r="P218" s="4">
        <v>470.020080321285</v>
      </c>
      <c r="Q218" s="2">
        <f t="shared" si="378"/>
        <v>0.21829415551239</v>
      </c>
      <c r="R218" s="12">
        <f t="shared" si="379"/>
        <v>0.35545733332547</v>
      </c>
      <c r="S218" s="17">
        <v>1697.38941261784</v>
      </c>
      <c r="T218" s="2">
        <f t="shared" si="380"/>
        <v>2.33897076683464</v>
      </c>
      <c r="U218" s="12">
        <f t="shared" si="381"/>
        <v>2.97395636315015</v>
      </c>
      <c r="V218" s="4">
        <v>7.515</v>
      </c>
      <c r="W218" s="2">
        <f t="shared" si="382"/>
        <v>-0.0119642387588746</v>
      </c>
      <c r="X218" s="12">
        <f t="shared" si="383"/>
        <v>-0.673393554023566</v>
      </c>
      <c r="Y218" s="18">
        <v>218.95</v>
      </c>
      <c r="Z218" s="2">
        <f t="shared" si="384"/>
        <v>-0.0420458522926147</v>
      </c>
      <c r="AA218" s="12">
        <f t="shared" si="385"/>
        <v>-0.848551255059001</v>
      </c>
      <c r="AB218" s="19">
        <v>0.861035281108539</v>
      </c>
      <c r="AC218" s="2">
        <f t="shared" si="386"/>
        <v>-0.0108763629649703</v>
      </c>
      <c r="AD218" s="12">
        <f t="shared" si="387"/>
        <v>-0.308427023039367</v>
      </c>
      <c r="AE218" s="4">
        <v>2696.93</v>
      </c>
      <c r="AF218" s="2">
        <f t="shared" si="388"/>
        <v>0.110044164193664</v>
      </c>
      <c r="AG218" s="12">
        <f t="shared" si="389"/>
        <v>0.0509892511627471</v>
      </c>
    </row>
    <row r="219" spans="1:33">
      <c r="A219" s="8">
        <v>450000</v>
      </c>
      <c r="B219" s="8">
        <v>2017</v>
      </c>
      <c r="C219" s="1" t="s">
        <v>79</v>
      </c>
      <c r="D219" s="9">
        <v>935996</v>
      </c>
      <c r="E219" s="2">
        <f t="shared" si="370"/>
        <v>0.131457555654411</v>
      </c>
      <c r="F219" s="12">
        <f t="shared" si="371"/>
        <v>0.393817756986787</v>
      </c>
      <c r="G219" s="4">
        <v>16163</v>
      </c>
      <c r="H219" s="2">
        <f t="shared" si="372"/>
        <v>-0.166941552417277</v>
      </c>
      <c r="I219" s="12">
        <f t="shared" si="373"/>
        <v>-1.26147524681404</v>
      </c>
      <c r="J219" s="15">
        <v>50.59</v>
      </c>
      <c r="K219" s="3">
        <f t="shared" si="374"/>
        <v>0.0274167343623071</v>
      </c>
      <c r="L219" s="12">
        <f t="shared" si="375"/>
        <v>-0.0511253198391485</v>
      </c>
      <c r="M219" s="16">
        <v>0.169490117795624</v>
      </c>
      <c r="N219" s="2">
        <f t="shared" si="376"/>
        <v>-0.1231710737461</v>
      </c>
      <c r="O219" s="12">
        <f t="shared" si="377"/>
        <v>-0.118599899695861</v>
      </c>
      <c r="P219" s="4">
        <v>551.978260869565</v>
      </c>
      <c r="Q219" s="2">
        <f t="shared" si="378"/>
        <v>0.174371657679512</v>
      </c>
      <c r="R219" s="12">
        <f t="shared" si="379"/>
        <v>0.0646632922773706</v>
      </c>
      <c r="S219" s="17">
        <v>2413.59315589354</v>
      </c>
      <c r="T219" s="2">
        <f t="shared" si="380"/>
        <v>0.421944273925402</v>
      </c>
      <c r="U219" s="12">
        <f t="shared" si="381"/>
        <v>-0.0098284725683473</v>
      </c>
      <c r="V219" s="4">
        <v>7.719</v>
      </c>
      <c r="W219" s="2">
        <f t="shared" si="382"/>
        <v>0.0271457085828344</v>
      </c>
      <c r="X219" s="12">
        <f t="shared" si="383"/>
        <v>0.190293643669337</v>
      </c>
      <c r="Y219" s="18">
        <v>220.27</v>
      </c>
      <c r="Z219" s="2">
        <f t="shared" si="384"/>
        <v>0.00602877369262389</v>
      </c>
      <c r="AA219" s="12">
        <f t="shared" si="385"/>
        <v>-0.273119351136679</v>
      </c>
      <c r="AB219" s="19">
        <v>0.856348223938829</v>
      </c>
      <c r="AC219" s="2">
        <f t="shared" si="386"/>
        <v>-0.00544351349189276</v>
      </c>
      <c r="AD219" s="12">
        <f t="shared" si="387"/>
        <v>-0.0504836666814239</v>
      </c>
      <c r="AE219" s="4">
        <v>3133.53</v>
      </c>
      <c r="AF219" s="2">
        <f t="shared" si="388"/>
        <v>0.161887776100974</v>
      </c>
      <c r="AG219" s="12">
        <f t="shared" si="389"/>
        <v>0.714715281191675</v>
      </c>
    </row>
    <row r="220" spans="1:33">
      <c r="A220" s="8">
        <v>450000</v>
      </c>
      <c r="B220" s="8">
        <v>2018</v>
      </c>
      <c r="C220" s="1" t="s">
        <v>79</v>
      </c>
      <c r="D220" s="9">
        <v>891031</v>
      </c>
      <c r="E220" s="2">
        <f t="shared" si="370"/>
        <v>-0.0480397352125437</v>
      </c>
      <c r="F220" s="12">
        <f t="shared" si="371"/>
        <v>-1.44690733344664</v>
      </c>
      <c r="G220" s="4">
        <v>17228</v>
      </c>
      <c r="H220" s="2">
        <f t="shared" si="372"/>
        <v>0.0658912330631689</v>
      </c>
      <c r="I220" s="12">
        <f t="shared" si="373"/>
        <v>0.101653881410662</v>
      </c>
      <c r="J220" s="15">
        <v>51.82</v>
      </c>
      <c r="K220" s="3">
        <f t="shared" si="374"/>
        <v>0.0243131053567898</v>
      </c>
      <c r="L220" s="12">
        <f t="shared" si="375"/>
        <v>-0.530198709607863</v>
      </c>
      <c r="M220" s="16">
        <v>0.143864814672425</v>
      </c>
      <c r="N220" s="2">
        <f t="shared" si="376"/>
        <v>-0.151190544065224</v>
      </c>
      <c r="O220" s="12">
        <f t="shared" si="377"/>
        <v>-0.388985152192999</v>
      </c>
      <c r="P220" s="4">
        <v>574.894957983193</v>
      </c>
      <c r="Q220" s="2">
        <f t="shared" si="378"/>
        <v>0.0415173906985502</v>
      </c>
      <c r="R220" s="12">
        <f t="shared" si="379"/>
        <v>-0.814913941988167</v>
      </c>
      <c r="S220" s="17">
        <v>2720.17892644135</v>
      </c>
      <c r="T220" s="2">
        <f t="shared" si="380"/>
        <v>0.127024627079003</v>
      </c>
      <c r="U220" s="12">
        <f t="shared" si="381"/>
        <v>-0.468860610762905</v>
      </c>
      <c r="V220" s="4">
        <v>7.799</v>
      </c>
      <c r="W220" s="2">
        <f t="shared" si="382"/>
        <v>0.0103640367923306</v>
      </c>
      <c r="X220" s="12">
        <f t="shared" si="383"/>
        <v>-0.180305553376499</v>
      </c>
      <c r="Y220" s="18">
        <v>219.47</v>
      </c>
      <c r="Z220" s="2">
        <f t="shared" si="384"/>
        <v>-0.00363190629681764</v>
      </c>
      <c r="AA220" s="12">
        <f t="shared" si="385"/>
        <v>-0.38875339644814</v>
      </c>
      <c r="AB220" s="19">
        <v>0.855026485001275</v>
      </c>
      <c r="AC220" s="2">
        <f t="shared" si="386"/>
        <v>-0.00154345965882274</v>
      </c>
      <c r="AD220" s="12">
        <f t="shared" si="387"/>
        <v>0.134684904740247</v>
      </c>
      <c r="AE220" s="4">
        <v>3419.13</v>
      </c>
      <c r="AF220" s="2">
        <f t="shared" si="388"/>
        <v>0.0911432154790284</v>
      </c>
      <c r="AG220" s="12">
        <f t="shared" si="389"/>
        <v>-0.190989484357734</v>
      </c>
    </row>
    <row r="221" spans="1:33">
      <c r="A221" s="8">
        <v>450000</v>
      </c>
      <c r="B221" s="8">
        <v>2019</v>
      </c>
      <c r="C221" s="1" t="s">
        <v>79</v>
      </c>
      <c r="D221" s="9">
        <v>1044742</v>
      </c>
      <c r="E221" s="2">
        <f t="shared" si="370"/>
        <v>0.172509149513317</v>
      </c>
      <c r="F221" s="12">
        <f t="shared" si="371"/>
        <v>0.814797363160232</v>
      </c>
      <c r="G221" s="4">
        <v>22102</v>
      </c>
      <c r="H221" s="2">
        <f t="shared" si="372"/>
        <v>0.282911539354539</v>
      </c>
      <c r="I221" s="12">
        <f t="shared" si="373"/>
        <v>1.3722081992297</v>
      </c>
      <c r="J221" s="15">
        <v>52.98</v>
      </c>
      <c r="K221" s="3">
        <f t="shared" si="374"/>
        <v>0.0223851794673871</v>
      </c>
      <c r="L221" s="12">
        <f t="shared" si="375"/>
        <v>-0.827791620815069</v>
      </c>
      <c r="M221" s="16">
        <v>0.109625809083431</v>
      </c>
      <c r="N221" s="2">
        <f t="shared" si="376"/>
        <v>-0.237994298098217</v>
      </c>
      <c r="O221" s="12">
        <f t="shared" si="377"/>
        <v>-1.22663321208123</v>
      </c>
      <c r="P221" s="4">
        <v>598.326530612245</v>
      </c>
      <c r="Q221" s="2">
        <f t="shared" si="378"/>
        <v>0.0407580068387678</v>
      </c>
      <c r="R221" s="12">
        <f t="shared" si="379"/>
        <v>-0.819941531769901</v>
      </c>
      <c r="S221" s="17">
        <v>3082.86014721346</v>
      </c>
      <c r="T221" s="2">
        <f t="shared" si="380"/>
        <v>0.133329913428373</v>
      </c>
      <c r="U221" s="12">
        <f t="shared" si="381"/>
        <v>-0.459046652602336</v>
      </c>
      <c r="V221" s="4">
        <v>7.27</v>
      </c>
      <c r="W221" s="2">
        <f t="shared" si="382"/>
        <v>-0.0678292088729325</v>
      </c>
      <c r="X221" s="12">
        <f t="shared" si="383"/>
        <v>-1.90709144334678</v>
      </c>
      <c r="Y221" s="18">
        <v>218.82</v>
      </c>
      <c r="Z221" s="2">
        <f t="shared" si="384"/>
        <v>-0.00296168041190148</v>
      </c>
      <c r="AA221" s="12">
        <f t="shared" si="385"/>
        <v>-0.380731090520399</v>
      </c>
      <c r="AB221" s="19">
        <v>0.860693785222087</v>
      </c>
      <c r="AC221" s="2">
        <f t="shared" si="386"/>
        <v>0.00662821599123165</v>
      </c>
      <c r="AD221" s="12">
        <f t="shared" si="387"/>
        <v>0.522663525294497</v>
      </c>
      <c r="AE221" s="4">
        <v>3792.34</v>
      </c>
      <c r="AF221" s="2">
        <f t="shared" si="388"/>
        <v>0.109153498112093</v>
      </c>
      <c r="AG221" s="12">
        <f t="shared" si="389"/>
        <v>0.0395865297732834</v>
      </c>
    </row>
    <row r="222" spans="1:33">
      <c r="A222" s="8">
        <v>450000</v>
      </c>
      <c r="B222" s="8">
        <v>2020</v>
      </c>
      <c r="C222" s="1" t="s">
        <v>79</v>
      </c>
      <c r="D222" s="9">
        <v>1133332</v>
      </c>
      <c r="E222" s="2">
        <f t="shared" si="370"/>
        <v>0.0847960549111646</v>
      </c>
      <c r="F222" s="12">
        <f t="shared" si="371"/>
        <v>-0.0846908308616773</v>
      </c>
      <c r="G222" s="4">
        <v>20407</v>
      </c>
      <c r="H222" s="2">
        <f t="shared" si="372"/>
        <v>-0.0766898923174374</v>
      </c>
      <c r="I222" s="12">
        <f t="shared" si="373"/>
        <v>-0.733093187136031</v>
      </c>
      <c r="J222" s="15">
        <v>54.2</v>
      </c>
      <c r="K222" s="3">
        <f t="shared" si="374"/>
        <v>0.0230275575688941</v>
      </c>
      <c r="L222" s="12">
        <f t="shared" si="375"/>
        <v>-0.728634713190133</v>
      </c>
      <c r="M222" s="16">
        <v>0.0761854437263599</v>
      </c>
      <c r="N222" s="2">
        <f t="shared" si="376"/>
        <v>-0.305040990225407</v>
      </c>
      <c r="O222" s="12">
        <f t="shared" si="377"/>
        <v>-1.87362748333036</v>
      </c>
      <c r="P222" s="4">
        <v>900.230547550432</v>
      </c>
      <c r="Q222" s="2">
        <f t="shared" si="378"/>
        <v>0.504580695476197</v>
      </c>
      <c r="R222" s="12">
        <f t="shared" si="379"/>
        <v>2.25085090066118</v>
      </c>
      <c r="S222" s="17">
        <v>3557.85876993166</v>
      </c>
      <c r="T222" s="2">
        <f t="shared" si="380"/>
        <v>0.154077252952114</v>
      </c>
      <c r="U222" s="12">
        <f t="shared" si="381"/>
        <v>-0.426754142675415</v>
      </c>
      <c r="V222" s="4">
        <v>7.47</v>
      </c>
      <c r="W222" s="2">
        <f t="shared" si="382"/>
        <v>0.0275103163686383</v>
      </c>
      <c r="X222" s="12">
        <f t="shared" si="383"/>
        <v>0.198345484650522</v>
      </c>
      <c r="Y222" s="18">
        <v>218.31</v>
      </c>
      <c r="Z222" s="2">
        <f t="shared" si="384"/>
        <v>-0.00233068275294757</v>
      </c>
      <c r="AA222" s="12">
        <f t="shared" si="385"/>
        <v>-0.37317832902052</v>
      </c>
      <c r="AB222" s="19">
        <v>0.873222075866153</v>
      </c>
      <c r="AC222" s="2">
        <f t="shared" si="386"/>
        <v>0.0145560370705282</v>
      </c>
      <c r="AD222" s="12">
        <f t="shared" si="387"/>
        <v>0.899064305020244</v>
      </c>
      <c r="AE222" s="4">
        <v>3614.88</v>
      </c>
      <c r="AF222" s="2">
        <f t="shared" si="388"/>
        <v>-0.0467943275128285</v>
      </c>
      <c r="AG222" s="12">
        <f t="shared" si="389"/>
        <v>-1.95693005897693</v>
      </c>
    </row>
    <row r="223" spans="1:33">
      <c r="A223" s="8">
        <v>450000</v>
      </c>
      <c r="B223" s="8">
        <v>2021</v>
      </c>
      <c r="C223" s="1" t="s">
        <v>79</v>
      </c>
      <c r="D223" s="9">
        <v>1370239</v>
      </c>
      <c r="E223" s="2">
        <f t="shared" si="370"/>
        <v>0.209035834159805</v>
      </c>
      <c r="F223" s="12">
        <f t="shared" si="371"/>
        <v>1.18937452014348</v>
      </c>
      <c r="G223" s="4">
        <v>28508</v>
      </c>
      <c r="H223" s="2">
        <f t="shared" si="372"/>
        <v>0.396971627382761</v>
      </c>
      <c r="I223" s="12">
        <f t="shared" si="373"/>
        <v>2.03997768039755</v>
      </c>
      <c r="J223" s="15">
        <v>55.08</v>
      </c>
      <c r="K223" s="3">
        <f t="shared" si="374"/>
        <v>0.0162361623616236</v>
      </c>
      <c r="L223" s="12">
        <f t="shared" si="375"/>
        <v>-1.77694838644883</v>
      </c>
      <c r="M223" s="16">
        <v>0.0746018741241736</v>
      </c>
      <c r="N223" s="2">
        <f t="shared" si="376"/>
        <v>-0.0207857239484502</v>
      </c>
      <c r="O223" s="12">
        <f t="shared" si="377"/>
        <v>0.869409093398865</v>
      </c>
      <c r="P223" s="4">
        <v>907.315068493151</v>
      </c>
      <c r="Q223" s="2">
        <f t="shared" si="378"/>
        <v>0.00786967400961491</v>
      </c>
      <c r="R223" s="12">
        <f t="shared" si="379"/>
        <v>-1.03768259110386</v>
      </c>
      <c r="S223" s="17">
        <v>4457.20053835801</v>
      </c>
      <c r="T223" s="2">
        <f t="shared" si="380"/>
        <v>0.252776129290715</v>
      </c>
      <c r="U223" s="12">
        <f t="shared" si="381"/>
        <v>-0.273132786053133</v>
      </c>
      <c r="V223" s="4">
        <v>7.675</v>
      </c>
      <c r="W223" s="2">
        <f t="shared" si="382"/>
        <v>0.0274431057563589</v>
      </c>
      <c r="X223" s="12">
        <f t="shared" si="383"/>
        <v>0.196861234496268</v>
      </c>
      <c r="Y223" s="18">
        <v>217.89</v>
      </c>
      <c r="Z223" s="2">
        <f t="shared" si="384"/>
        <v>-0.00192386972653569</v>
      </c>
      <c r="AA223" s="12">
        <f t="shared" si="385"/>
        <v>-0.368308957922335</v>
      </c>
      <c r="AB223" s="19">
        <v>0.873154134059204</v>
      </c>
      <c r="AC223" s="2">
        <f t="shared" si="386"/>
        <v>-7.78058741605081e-5</v>
      </c>
      <c r="AD223" s="12">
        <f t="shared" si="387"/>
        <v>0.204271897412867</v>
      </c>
      <c r="AE223" s="4">
        <v>3518.83</v>
      </c>
      <c r="AF223" s="2">
        <f t="shared" si="388"/>
        <v>-0.0265707298720843</v>
      </c>
      <c r="AG223" s="12">
        <f t="shared" si="389"/>
        <v>-1.69801815679326</v>
      </c>
    </row>
    <row r="224" spans="1:33">
      <c r="A224" s="8">
        <v>460000</v>
      </c>
      <c r="B224" s="8">
        <v>2011</v>
      </c>
      <c r="C224" s="1" t="s">
        <v>80</v>
      </c>
      <c r="D224" s="9">
        <v>57760</v>
      </c>
      <c r="E224" s="10">
        <f>AVERAGE(E225:E234)</f>
        <v>0.115763874316474</v>
      </c>
      <c r="F224" s="11">
        <f>STDEVP(E225:E234)</f>
        <v>0.217523729613221</v>
      </c>
      <c r="G224" s="4">
        <v>1587</v>
      </c>
      <c r="H224" s="10">
        <f>AVERAGE(H225:H234)</f>
        <v>0.0964948323681136</v>
      </c>
      <c r="I224" s="11">
        <f>STDEVP(H225:H234)</f>
        <v>0.287076808097105</v>
      </c>
      <c r="J224" s="15">
        <v>50.34</v>
      </c>
      <c r="K224" s="10">
        <f>AVERAGE(K225:K234)</f>
        <v>0.0193765583320829</v>
      </c>
      <c r="L224" s="11">
        <f>STDEVP(K225:K234)</f>
        <v>0.00828257941990881</v>
      </c>
      <c r="M224" s="16">
        <v>0.145568542995301</v>
      </c>
      <c r="N224" s="10">
        <f>AVERAGE(N225:N234)</f>
        <v>-0.0972548856566598</v>
      </c>
      <c r="O224" s="11">
        <f>STDEVP(N225:N234)</f>
        <v>0.105497131277859</v>
      </c>
      <c r="P224" s="4">
        <v>404.102564102564</v>
      </c>
      <c r="Q224" s="10">
        <f>AVERAGE(Q225:Q234)</f>
        <v>0.134721425326464</v>
      </c>
      <c r="R224" s="11">
        <f>STDEVP(Q225:Q234)</f>
        <v>0.253302056195877</v>
      </c>
      <c r="S224" s="17">
        <v>483.435582822086</v>
      </c>
      <c r="T224" s="10">
        <f>AVERAGE(T225:T234)</f>
        <v>0.278849451489194</v>
      </c>
      <c r="U224" s="11">
        <f>STDEVP(T225:T234)</f>
        <v>0.369916538839876</v>
      </c>
      <c r="V224" s="4">
        <v>6.195</v>
      </c>
      <c r="W224" s="10">
        <f>AVERAGE(W225:W234)</f>
        <v>0.000722905790852791</v>
      </c>
      <c r="X224" s="11">
        <f>STDEVP(W225:W234)</f>
        <v>0.060702959159442</v>
      </c>
      <c r="Y224" s="18">
        <v>18.52</v>
      </c>
      <c r="Z224" s="10">
        <f>AVERAGE(Z225:Z234)</f>
        <v>0.092842764047141</v>
      </c>
      <c r="AA224" s="11">
        <f>STDEVP(Z225:Z234)</f>
        <v>0.118074858633314</v>
      </c>
      <c r="AB224" s="19">
        <v>0.844305264319612</v>
      </c>
      <c r="AC224" s="10">
        <f>AVERAGE(AC225:AC234)</f>
        <v>0.0048810373593171</v>
      </c>
      <c r="AD224" s="11">
        <f>STDEVP(AC225:AC234)</f>
        <v>0.0257348133281856</v>
      </c>
      <c r="AE224" s="4">
        <v>414.81</v>
      </c>
      <c r="AF224" s="10">
        <f>AVERAGE(AF225:AF234)</f>
        <v>0.110785181638822</v>
      </c>
      <c r="AG224" s="11">
        <f>STDEVP(AF225:AF234)</f>
        <v>0.0641756358626322</v>
      </c>
    </row>
    <row r="225" spans="1:33">
      <c r="A225" s="8">
        <v>460000</v>
      </c>
      <c r="B225" s="8">
        <v>2012</v>
      </c>
      <c r="C225" s="1" t="s">
        <v>80</v>
      </c>
      <c r="D225" s="9">
        <v>78093</v>
      </c>
      <c r="E225" s="2">
        <f t="shared" ref="E225:E234" si="390">D225/D224-1</f>
        <v>0.352025623268698</v>
      </c>
      <c r="F225" s="12">
        <f t="shared" ref="F225:F234" si="391">STANDARDIZE(E225,E$224,F$224)</f>
        <v>1.08614241477158</v>
      </c>
      <c r="G225" s="4">
        <v>2767</v>
      </c>
      <c r="H225" s="2">
        <f t="shared" ref="H225:H234" si="392">G225/G224-1</f>
        <v>0.74354127284184</v>
      </c>
      <c r="I225" s="12">
        <f t="shared" ref="I225:I234" si="393">STANDARDIZE(H225,H$224,I$224)</f>
        <v>2.25391401263895</v>
      </c>
      <c r="J225" s="15">
        <v>51.02</v>
      </c>
      <c r="K225" s="3">
        <f t="shared" ref="K225:K234" si="394">J225/J224-1</f>
        <v>0.013508144616607</v>
      </c>
      <c r="L225" s="12">
        <f t="shared" ref="L225:L234" si="395">STANDARDIZE(K225,K$224,L$224)</f>
        <v>-0.708524895199919</v>
      </c>
      <c r="M225" s="16">
        <v>0.129327261677681</v>
      </c>
      <c r="N225" s="2">
        <f t="shared" ref="N225:N234" si="396">M225/M224-1</f>
        <v>-0.111571366886213</v>
      </c>
      <c r="O225" s="12">
        <f t="shared" ref="O225:O234" si="397">STANDARDIZE(N225,N$224,O$224)</f>
        <v>-0.135704933927032</v>
      </c>
      <c r="P225" s="4">
        <v>473.421052631579</v>
      </c>
      <c r="Q225" s="2">
        <f t="shared" ref="Q225:Q234" si="398">P225/P224-1</f>
        <v>0.171536868821801</v>
      </c>
      <c r="R225" s="12">
        <f t="shared" ref="R225:R234" si="399">STANDARDIZE(Q225,Q$224,R$224)</f>
        <v>0.145342063338278</v>
      </c>
      <c r="S225" s="17">
        <v>527.565982404692</v>
      </c>
      <c r="T225" s="2">
        <f t="shared" ref="T225:T234" si="400">S225/S224-1</f>
        <v>0.0912849636036139</v>
      </c>
      <c r="U225" s="12">
        <f t="shared" ref="U225:U234" si="401">STANDARDIZE(T225,T$224,U$224)</f>
        <v>-0.507045422931928</v>
      </c>
      <c r="V225" s="4">
        <v>6.522</v>
      </c>
      <c r="W225" s="2">
        <f t="shared" ref="W225:W234" si="402">V225/V224-1</f>
        <v>0.0527845036319612</v>
      </c>
      <c r="X225" s="12">
        <f t="shared" ref="X225:X234" si="403">STANDARDIZE(W225,W$224,X$224)</f>
        <v>0.857645138919237</v>
      </c>
      <c r="Y225" s="18">
        <v>24.01</v>
      </c>
      <c r="Z225" s="2">
        <f t="shared" ref="Z225:Z234" si="404">Y225/Y224-1</f>
        <v>0.296436285097192</v>
      </c>
      <c r="AA225" s="12">
        <f t="shared" ref="AA225:AA234" si="405">STANDARDIZE(Z225,Z$224,AA$224)</f>
        <v>1.72427495071003</v>
      </c>
      <c r="AB225" s="19">
        <v>0.878358870457136</v>
      </c>
      <c r="AC225" s="2">
        <f t="shared" ref="AC225:AC234" si="406">AB225/AB224-1</f>
        <v>0.0403332865216308</v>
      </c>
      <c r="AD225" s="12">
        <f t="shared" ref="AD225:AD234" si="407">STANDARDIZE(AC225,AC$224,AD$224)</f>
        <v>1.37759884675306</v>
      </c>
      <c r="AE225" s="4">
        <v>487.27</v>
      </c>
      <c r="AF225" s="2">
        <f t="shared" ref="AF225:AF234" si="408">AE225/AE224-1</f>
        <v>0.174682384706251</v>
      </c>
      <c r="AG225" s="12">
        <f t="shared" ref="AG225:AG234" si="409">STANDARDIZE(AF225,AF$224,AG$224)</f>
        <v>0.995661394056167</v>
      </c>
    </row>
    <row r="226" spans="1:33">
      <c r="A226" s="8">
        <v>460000</v>
      </c>
      <c r="B226" s="8">
        <v>2013</v>
      </c>
      <c r="C226" s="1" t="s">
        <v>80</v>
      </c>
      <c r="D226" s="9">
        <v>93567</v>
      </c>
      <c r="E226" s="2">
        <f t="shared" si="390"/>
        <v>0.198148361568899</v>
      </c>
      <c r="F226" s="12">
        <f t="shared" si="391"/>
        <v>0.378737930794554</v>
      </c>
      <c r="G226" s="4">
        <v>2882</v>
      </c>
      <c r="H226" s="2">
        <f t="shared" si="392"/>
        <v>0.0415612576797977</v>
      </c>
      <c r="I226" s="12">
        <f t="shared" si="393"/>
        <v>-0.19135497239378</v>
      </c>
      <c r="J226" s="15">
        <v>52.28</v>
      </c>
      <c r="K226" s="3">
        <f t="shared" si="394"/>
        <v>0.0246961975695805</v>
      </c>
      <c r="L226" s="12">
        <f t="shared" si="395"/>
        <v>0.642268424823167</v>
      </c>
      <c r="M226" s="16">
        <v>0.0885520428447119</v>
      </c>
      <c r="N226" s="2">
        <f t="shared" si="396"/>
        <v>-0.315287111967096</v>
      </c>
      <c r="O226" s="12">
        <f t="shared" si="397"/>
        <v>-2.06671237093815</v>
      </c>
      <c r="P226" s="4">
        <v>459.736842105263</v>
      </c>
      <c r="Q226" s="2">
        <f t="shared" si="398"/>
        <v>-0.0289049471928854</v>
      </c>
      <c r="R226" s="12">
        <f t="shared" si="399"/>
        <v>-0.645973329141939</v>
      </c>
      <c r="S226" s="17">
        <v>539.197530864197</v>
      </c>
      <c r="T226" s="2">
        <f t="shared" si="400"/>
        <v>0.0220475710099566</v>
      </c>
      <c r="U226" s="12">
        <f t="shared" si="401"/>
        <v>-0.694215731160909</v>
      </c>
      <c r="V226" s="4">
        <v>7.083</v>
      </c>
      <c r="W226" s="2">
        <f t="shared" si="402"/>
        <v>0.0860165593376265</v>
      </c>
      <c r="X226" s="12">
        <f t="shared" si="403"/>
        <v>1.40509877488414</v>
      </c>
      <c r="Y226" s="18">
        <v>26.69</v>
      </c>
      <c r="Z226" s="2">
        <f t="shared" si="404"/>
        <v>0.111620158267389</v>
      </c>
      <c r="AA226" s="12">
        <f t="shared" si="405"/>
        <v>0.159029571896944</v>
      </c>
      <c r="AB226" s="19">
        <v>0.930399590847435</v>
      </c>
      <c r="AC226" s="2">
        <f t="shared" si="406"/>
        <v>0.0592476744308561</v>
      </c>
      <c r="AD226" s="12">
        <f t="shared" si="407"/>
        <v>2.11257165063618</v>
      </c>
      <c r="AE226" s="4">
        <v>545.56</v>
      </c>
      <c r="AF226" s="2">
        <f t="shared" si="408"/>
        <v>0.119625669546658</v>
      </c>
      <c r="AG226" s="12">
        <f t="shared" si="409"/>
        <v>0.137754582233659</v>
      </c>
    </row>
    <row r="227" spans="1:33">
      <c r="A227" s="8">
        <v>460000</v>
      </c>
      <c r="B227" s="8">
        <v>2014</v>
      </c>
      <c r="C227" s="1" t="s">
        <v>80</v>
      </c>
      <c r="D227" s="9">
        <v>111010</v>
      </c>
      <c r="E227" s="2">
        <f t="shared" si="390"/>
        <v>0.186422563510639</v>
      </c>
      <c r="F227" s="12">
        <f t="shared" si="391"/>
        <v>0.324832096800674</v>
      </c>
      <c r="G227" s="4">
        <v>3484</v>
      </c>
      <c r="H227" s="2">
        <f t="shared" si="392"/>
        <v>0.208882720333102</v>
      </c>
      <c r="I227" s="12">
        <f t="shared" si="393"/>
        <v>0.391490656141658</v>
      </c>
      <c r="J227" s="15">
        <v>53.3</v>
      </c>
      <c r="K227" s="3">
        <f t="shared" si="394"/>
        <v>0.0195103289977046</v>
      </c>
      <c r="L227" s="12">
        <f t="shared" si="395"/>
        <v>0.0161508461120411</v>
      </c>
      <c r="M227" s="16">
        <v>0.0797099496737458</v>
      </c>
      <c r="N227" s="2">
        <f t="shared" si="396"/>
        <v>-0.0998519388928377</v>
      </c>
      <c r="O227" s="12">
        <f t="shared" si="397"/>
        <v>-0.024617287737785</v>
      </c>
      <c r="P227" s="4">
        <v>487.435897435897</v>
      </c>
      <c r="Q227" s="2">
        <f t="shared" si="398"/>
        <v>0.0602498055274236</v>
      </c>
      <c r="R227" s="12">
        <f t="shared" si="399"/>
        <v>-0.294003218597846</v>
      </c>
      <c r="S227" s="17">
        <v>583.128834355828</v>
      </c>
      <c r="T227" s="2">
        <f t="shared" si="400"/>
        <v>0.0814753424801857</v>
      </c>
      <c r="U227" s="12">
        <f t="shared" si="401"/>
        <v>-0.533563894244924</v>
      </c>
      <c r="V227" s="4">
        <v>7.143</v>
      </c>
      <c r="W227" s="2">
        <f t="shared" si="402"/>
        <v>0.00847098686997039</v>
      </c>
      <c r="X227" s="12">
        <f t="shared" si="403"/>
        <v>0.127639264813541</v>
      </c>
      <c r="Y227" s="18">
        <v>25.45</v>
      </c>
      <c r="Z227" s="2">
        <f t="shared" si="404"/>
        <v>-0.0464593480704384</v>
      </c>
      <c r="AA227" s="12">
        <f t="shared" si="405"/>
        <v>-1.1797779284258</v>
      </c>
      <c r="AB227" s="19">
        <v>0.926045467302835</v>
      </c>
      <c r="AC227" s="2">
        <f t="shared" si="406"/>
        <v>-0.00467984249717279</v>
      </c>
      <c r="AD227" s="12">
        <f t="shared" si="407"/>
        <v>-0.371515415113523</v>
      </c>
      <c r="AE227" s="4">
        <v>607.93</v>
      </c>
      <c r="AF227" s="2">
        <f t="shared" si="408"/>
        <v>0.114322897573136</v>
      </c>
      <c r="AG227" s="12">
        <f t="shared" si="409"/>
        <v>0.0551255299111763</v>
      </c>
    </row>
    <row r="228" spans="1:33">
      <c r="A228" s="8">
        <v>460000</v>
      </c>
      <c r="B228" s="8">
        <v>2015</v>
      </c>
      <c r="C228" s="1" t="s">
        <v>80</v>
      </c>
      <c r="D228" s="9">
        <v>111841</v>
      </c>
      <c r="E228" s="2">
        <f t="shared" si="390"/>
        <v>0.0074858120890009</v>
      </c>
      <c r="F228" s="12">
        <f t="shared" si="391"/>
        <v>-0.497775862982865</v>
      </c>
      <c r="G228" s="4">
        <v>3325</v>
      </c>
      <c r="H228" s="2">
        <f t="shared" si="392"/>
        <v>-0.0456371986222732</v>
      </c>
      <c r="I228" s="12">
        <f t="shared" si="393"/>
        <v>-0.495101056516937</v>
      </c>
      <c r="J228" s="15">
        <v>54.91</v>
      </c>
      <c r="K228" s="3">
        <f t="shared" si="394"/>
        <v>0.0302063789868667</v>
      </c>
      <c r="L228" s="12">
        <f t="shared" si="395"/>
        <v>1.30754202353342</v>
      </c>
      <c r="M228" s="16">
        <v>0.0746720460449997</v>
      </c>
      <c r="N228" s="2">
        <f t="shared" si="396"/>
        <v>-0.0632029457974361</v>
      </c>
      <c r="O228" s="12">
        <f t="shared" si="397"/>
        <v>0.322775979277935</v>
      </c>
      <c r="P228" s="4">
        <v>572.8125</v>
      </c>
      <c r="Q228" s="2">
        <f t="shared" si="398"/>
        <v>0.175154523934772</v>
      </c>
      <c r="R228" s="12">
        <f t="shared" si="399"/>
        <v>0.159624044176891</v>
      </c>
      <c r="S228" s="17">
        <v>567.49226006192</v>
      </c>
      <c r="T228" s="2">
        <f t="shared" si="400"/>
        <v>-0.0268149564429985</v>
      </c>
      <c r="U228" s="12">
        <f t="shared" si="401"/>
        <v>-0.826306411956627</v>
      </c>
      <c r="V228" s="4">
        <v>6.593</v>
      </c>
      <c r="W228" s="2">
        <f t="shared" si="402"/>
        <v>-0.0769984600307994</v>
      </c>
      <c r="X228" s="12">
        <f t="shared" si="403"/>
        <v>-1.28035547027468</v>
      </c>
      <c r="Y228" s="18">
        <v>33</v>
      </c>
      <c r="Z228" s="2">
        <f t="shared" si="404"/>
        <v>0.296660117878192</v>
      </c>
      <c r="AA228" s="12">
        <f t="shared" si="405"/>
        <v>1.72617063607092</v>
      </c>
      <c r="AB228" s="19">
        <v>0.894114583333333</v>
      </c>
      <c r="AC228" s="2">
        <f t="shared" si="406"/>
        <v>-0.0344809030408654</v>
      </c>
      <c r="AD228" s="12">
        <f t="shared" si="407"/>
        <v>-1.529521115938</v>
      </c>
      <c r="AE228" s="4">
        <v>711.72</v>
      </c>
      <c r="AF228" s="2">
        <f t="shared" si="408"/>
        <v>0.170726892898854</v>
      </c>
      <c r="AG228" s="12">
        <f t="shared" si="409"/>
        <v>0.934025981267056</v>
      </c>
    </row>
    <row r="229" spans="1:33">
      <c r="A229" s="8">
        <v>460000</v>
      </c>
      <c r="B229" s="8">
        <v>2016</v>
      </c>
      <c r="C229" s="1" t="s">
        <v>80</v>
      </c>
      <c r="D229" s="9">
        <v>79819</v>
      </c>
      <c r="E229" s="2">
        <f t="shared" si="390"/>
        <v>-0.286317182428626</v>
      </c>
      <c r="F229" s="12">
        <f t="shared" si="391"/>
        <v>-1.84844686811889</v>
      </c>
      <c r="G229" s="4">
        <v>2688</v>
      </c>
      <c r="H229" s="2">
        <f t="shared" si="392"/>
        <v>-0.191578947368421</v>
      </c>
      <c r="I229" s="12">
        <f t="shared" si="393"/>
        <v>-1.00347283936323</v>
      </c>
      <c r="J229" s="15">
        <v>56.7</v>
      </c>
      <c r="K229" s="3">
        <f t="shared" si="394"/>
        <v>0.0325987980331452</v>
      </c>
      <c r="L229" s="12">
        <f t="shared" si="395"/>
        <v>1.59639153827853</v>
      </c>
      <c r="M229" s="16">
        <v>0.0640873125528851</v>
      </c>
      <c r="N229" s="2">
        <f t="shared" si="396"/>
        <v>-0.141749611169566</v>
      </c>
      <c r="O229" s="12">
        <f t="shared" si="397"/>
        <v>-0.421762421157367</v>
      </c>
      <c r="P229" s="4">
        <v>569.354838709677</v>
      </c>
      <c r="Q229" s="2">
        <f t="shared" si="398"/>
        <v>-0.00603628812276791</v>
      </c>
      <c r="R229" s="12">
        <f t="shared" si="399"/>
        <v>-0.555691160044846</v>
      </c>
      <c r="S229" s="17">
        <v>1317.16417910448</v>
      </c>
      <c r="T229" s="2">
        <f t="shared" si="400"/>
        <v>1.32102580387751</v>
      </c>
      <c r="U229" s="12">
        <f t="shared" si="401"/>
        <v>2.81732835102958</v>
      </c>
      <c r="V229" s="4">
        <v>6.2</v>
      </c>
      <c r="W229" s="2">
        <f t="shared" si="402"/>
        <v>-0.0596086758683452</v>
      </c>
      <c r="X229" s="12">
        <f t="shared" si="403"/>
        <v>-0.993882052779857</v>
      </c>
      <c r="Y229" s="18">
        <v>38.53</v>
      </c>
      <c r="Z229" s="2">
        <f t="shared" si="404"/>
        <v>0.167575757575758</v>
      </c>
      <c r="AA229" s="12">
        <f t="shared" si="405"/>
        <v>0.632928926560932</v>
      </c>
      <c r="AB229" s="19">
        <v>0.896242479282552</v>
      </c>
      <c r="AC229" s="2">
        <f t="shared" si="406"/>
        <v>0.00237989178219866</v>
      </c>
      <c r="AD229" s="12">
        <f t="shared" si="407"/>
        <v>-0.0971891866951725</v>
      </c>
      <c r="AE229" s="4">
        <v>793.79</v>
      </c>
      <c r="AF229" s="2">
        <f t="shared" si="408"/>
        <v>0.115312201427528</v>
      </c>
      <c r="AG229" s="12">
        <f t="shared" si="409"/>
        <v>0.0705410975342164</v>
      </c>
    </row>
    <row r="230" spans="1:33">
      <c r="A230" s="8">
        <v>460000</v>
      </c>
      <c r="B230" s="8">
        <v>2017</v>
      </c>
      <c r="C230" s="1" t="s">
        <v>80</v>
      </c>
      <c r="D230" s="9">
        <v>74815</v>
      </c>
      <c r="E230" s="2">
        <f t="shared" si="390"/>
        <v>-0.062691840288653</v>
      </c>
      <c r="F230" s="12">
        <f t="shared" si="391"/>
        <v>-0.820396537529209</v>
      </c>
      <c r="G230" s="4">
        <v>1971</v>
      </c>
      <c r="H230" s="2">
        <f t="shared" si="392"/>
        <v>-0.266741071428571</v>
      </c>
      <c r="I230" s="12">
        <f t="shared" si="393"/>
        <v>-1.26529170435049</v>
      </c>
      <c r="J230" s="15">
        <v>58.04</v>
      </c>
      <c r="K230" s="3">
        <f t="shared" si="394"/>
        <v>0.0236331569664903</v>
      </c>
      <c r="L230" s="12">
        <f t="shared" si="395"/>
        <v>0.51392186160942</v>
      </c>
      <c r="M230" s="16">
        <v>0.0675758534832185</v>
      </c>
      <c r="N230" s="2">
        <f t="shared" si="396"/>
        <v>0.0544341897228837</v>
      </c>
      <c r="O230" s="12">
        <f t="shared" si="397"/>
        <v>1.43785023860056</v>
      </c>
      <c r="P230" s="4">
        <v>589</v>
      </c>
      <c r="Q230" s="2">
        <f t="shared" si="398"/>
        <v>0.0345042492917855</v>
      </c>
      <c r="R230" s="12">
        <f t="shared" si="399"/>
        <v>-0.395642962950056</v>
      </c>
      <c r="S230" s="17">
        <v>1821.64948453608</v>
      </c>
      <c r="T230" s="2">
        <f t="shared" si="400"/>
        <v>0.383008673812092</v>
      </c>
      <c r="U230" s="12">
        <f t="shared" si="401"/>
        <v>0.281574926737691</v>
      </c>
      <c r="V230" s="4">
        <v>6.502</v>
      </c>
      <c r="W230" s="2">
        <f t="shared" si="402"/>
        <v>0.0487096774193547</v>
      </c>
      <c r="X230" s="12">
        <f t="shared" si="403"/>
        <v>0.790517831304734</v>
      </c>
      <c r="Y230" s="18">
        <v>41.6</v>
      </c>
      <c r="Z230" s="2">
        <f t="shared" si="404"/>
        <v>0.0796781728523228</v>
      </c>
      <c r="AA230" s="12">
        <f t="shared" si="405"/>
        <v>-0.111493601154344</v>
      </c>
      <c r="AB230" s="19">
        <v>0.879988778478303</v>
      </c>
      <c r="AC230" s="2">
        <f t="shared" si="406"/>
        <v>-0.0181353832026129</v>
      </c>
      <c r="AD230" s="12">
        <f t="shared" si="407"/>
        <v>-0.894369050531316</v>
      </c>
      <c r="AE230" s="4">
        <v>815.01</v>
      </c>
      <c r="AF230" s="2">
        <f t="shared" si="408"/>
        <v>0.02673251111755</v>
      </c>
      <c r="AG230" s="12">
        <f t="shared" si="409"/>
        <v>-1.30972867493181</v>
      </c>
    </row>
    <row r="231" spans="1:33">
      <c r="A231" s="8">
        <v>460000</v>
      </c>
      <c r="B231" s="8">
        <v>2018</v>
      </c>
      <c r="C231" s="1" t="s">
        <v>80</v>
      </c>
      <c r="D231" s="9">
        <v>113708</v>
      </c>
      <c r="E231" s="2">
        <f t="shared" si="390"/>
        <v>0.519855643921673</v>
      </c>
      <c r="F231" s="12">
        <f t="shared" si="391"/>
        <v>1.85769051644947</v>
      </c>
      <c r="G231" s="4">
        <v>1971</v>
      </c>
      <c r="H231" s="2">
        <f t="shared" si="392"/>
        <v>0</v>
      </c>
      <c r="I231" s="12">
        <f t="shared" si="393"/>
        <v>-0.336128971921249</v>
      </c>
      <c r="J231" s="15">
        <v>59.13</v>
      </c>
      <c r="K231" s="3">
        <f t="shared" si="394"/>
        <v>0.0187801516195727</v>
      </c>
      <c r="L231" s="12">
        <f t="shared" si="395"/>
        <v>-0.0720073641644309</v>
      </c>
      <c r="M231" s="16">
        <v>0.0632267699405896</v>
      </c>
      <c r="N231" s="2">
        <f t="shared" si="396"/>
        <v>-0.0643585440427915</v>
      </c>
      <c r="O231" s="12">
        <f t="shared" si="397"/>
        <v>0.311822143554082</v>
      </c>
      <c r="P231" s="4">
        <v>609.655172413793</v>
      </c>
      <c r="Q231" s="2">
        <f t="shared" si="398"/>
        <v>0.0350682044376791</v>
      </c>
      <c r="R231" s="12">
        <f t="shared" si="399"/>
        <v>-0.393416549337931</v>
      </c>
      <c r="S231" s="17">
        <v>2182.71604938272</v>
      </c>
      <c r="T231" s="2">
        <f t="shared" si="400"/>
        <v>0.198208583984856</v>
      </c>
      <c r="U231" s="12">
        <f t="shared" si="401"/>
        <v>-0.217997464393568</v>
      </c>
      <c r="V231" s="4">
        <v>6.715</v>
      </c>
      <c r="W231" s="2">
        <f t="shared" si="402"/>
        <v>0.0327591510304521</v>
      </c>
      <c r="X231" s="12">
        <f t="shared" si="403"/>
        <v>0.527754259153217</v>
      </c>
      <c r="Y231" s="18">
        <v>42.68</v>
      </c>
      <c r="Z231" s="2">
        <f t="shared" si="404"/>
        <v>0.0259615384615384</v>
      </c>
      <c r="AA231" s="12">
        <f t="shared" si="405"/>
        <v>-0.566430706415708</v>
      </c>
      <c r="AB231" s="19">
        <v>0.882651380378204</v>
      </c>
      <c r="AC231" s="2">
        <f t="shared" si="406"/>
        <v>0.00302572256035494</v>
      </c>
      <c r="AD231" s="12">
        <f t="shared" si="407"/>
        <v>-0.0720935790480424</v>
      </c>
      <c r="AE231" s="4">
        <v>973.22</v>
      </c>
      <c r="AF231" s="2">
        <f t="shared" si="408"/>
        <v>0.194120317542116</v>
      </c>
      <c r="AG231" s="12">
        <f t="shared" si="409"/>
        <v>1.29854788009694</v>
      </c>
    </row>
    <row r="232" spans="1:33">
      <c r="A232" s="8">
        <v>460000</v>
      </c>
      <c r="B232" s="8">
        <v>2019</v>
      </c>
      <c r="C232" s="1" t="s">
        <v>80</v>
      </c>
      <c r="D232" s="9">
        <v>108154</v>
      </c>
      <c r="E232" s="2">
        <f t="shared" si="390"/>
        <v>-0.0488444084848911</v>
      </c>
      <c r="F232" s="12">
        <f t="shared" si="391"/>
        <v>-0.756737129756163</v>
      </c>
      <c r="G232" s="4">
        <v>1779</v>
      </c>
      <c r="H232" s="2">
        <f t="shared" si="392"/>
        <v>-0.0974124809741248</v>
      </c>
      <c r="I232" s="12">
        <f t="shared" si="393"/>
        <v>-0.675454470277684</v>
      </c>
      <c r="J232" s="15">
        <v>59.37</v>
      </c>
      <c r="K232" s="3">
        <f t="shared" si="394"/>
        <v>0.00405885337392187</v>
      </c>
      <c r="L232" s="12">
        <f t="shared" si="395"/>
        <v>-1.84938823784073</v>
      </c>
      <c r="M232" s="16">
        <v>0.0555253888281544</v>
      </c>
      <c r="N232" s="2">
        <f t="shared" si="396"/>
        <v>-0.121805702231377</v>
      </c>
      <c r="O232" s="12">
        <f t="shared" si="397"/>
        <v>-0.232715489770572</v>
      </c>
      <c r="P232" s="4">
        <v>631.785714285714</v>
      </c>
      <c r="Q232" s="2">
        <f t="shared" si="398"/>
        <v>0.0363000969618614</v>
      </c>
      <c r="R232" s="12">
        <f t="shared" si="399"/>
        <v>-0.388553215251019</v>
      </c>
      <c r="S232" s="17">
        <v>2563.76811594203</v>
      </c>
      <c r="T232" s="2">
        <f t="shared" si="400"/>
        <v>0.174577021444027</v>
      </c>
      <c r="U232" s="12">
        <f t="shared" si="401"/>
        <v>-0.281880962587355</v>
      </c>
      <c r="V232" s="4">
        <v>5.943</v>
      </c>
      <c r="W232" s="2">
        <f t="shared" si="402"/>
        <v>-0.114966492926284</v>
      </c>
      <c r="X232" s="12">
        <f t="shared" si="403"/>
        <v>-1.90582799123957</v>
      </c>
      <c r="Y232" s="18">
        <v>42.54</v>
      </c>
      <c r="Z232" s="2">
        <f t="shared" si="404"/>
        <v>-0.00328022492970947</v>
      </c>
      <c r="AA232" s="12">
        <f t="shared" si="405"/>
        <v>-0.814085149789292</v>
      </c>
      <c r="AB232" s="19">
        <v>0.887968672090676</v>
      </c>
      <c r="AC232" s="2">
        <f t="shared" si="406"/>
        <v>0.00602422636012157</v>
      </c>
      <c r="AD232" s="12">
        <f t="shared" si="407"/>
        <v>0.0444218882113441</v>
      </c>
      <c r="AE232" s="4">
        <v>1075.66</v>
      </c>
      <c r="AF232" s="2">
        <f t="shared" si="408"/>
        <v>0.105258831507778</v>
      </c>
      <c r="AG232" s="12">
        <f t="shared" si="409"/>
        <v>-0.0861129002737559</v>
      </c>
    </row>
    <row r="233" spans="1:33">
      <c r="A233" s="8">
        <v>460000</v>
      </c>
      <c r="B233" s="8">
        <v>2020</v>
      </c>
      <c r="C233" s="1" t="s">
        <v>80</v>
      </c>
      <c r="D233" s="9">
        <v>117021</v>
      </c>
      <c r="E233" s="2">
        <f t="shared" si="390"/>
        <v>0.0819849473898331</v>
      </c>
      <c r="F233" s="12">
        <f t="shared" si="391"/>
        <v>-0.155288468925679</v>
      </c>
      <c r="G233" s="4">
        <v>2050</v>
      </c>
      <c r="H233" s="2">
        <f t="shared" si="392"/>
        <v>0.152332771219786</v>
      </c>
      <c r="I233" s="12">
        <f t="shared" si="393"/>
        <v>0.194505223956597</v>
      </c>
      <c r="J233" s="15">
        <v>60.27</v>
      </c>
      <c r="K233" s="3">
        <f t="shared" si="394"/>
        <v>0.0151591712986359</v>
      </c>
      <c r="L233" s="12">
        <f t="shared" si="395"/>
        <v>-0.509187635835966</v>
      </c>
      <c r="M233" s="16">
        <v>0.0454637572940879</v>
      </c>
      <c r="N233" s="2">
        <f t="shared" si="396"/>
        <v>-0.181207763626946</v>
      </c>
      <c r="O233" s="12">
        <f t="shared" si="397"/>
        <v>-0.795783515185555</v>
      </c>
      <c r="P233" s="4">
        <v>1180.66666666667</v>
      </c>
      <c r="Q233" s="2">
        <f t="shared" si="398"/>
        <v>0.868777086866409</v>
      </c>
      <c r="R233" s="12">
        <f t="shared" si="399"/>
        <v>2.89794592497229</v>
      </c>
      <c r="S233" s="17">
        <v>3001.69491525424</v>
      </c>
      <c r="T233" s="2">
        <f t="shared" si="400"/>
        <v>0.170813731783734</v>
      </c>
      <c r="U233" s="12">
        <f t="shared" si="401"/>
        <v>-0.29205431053253</v>
      </c>
      <c r="V233" s="4">
        <v>6.032</v>
      </c>
      <c r="W233" s="2">
        <f t="shared" si="402"/>
        <v>0.0149756015480398</v>
      </c>
      <c r="X233" s="12">
        <f t="shared" si="403"/>
        <v>0.234794085075012</v>
      </c>
      <c r="Y233" s="18">
        <v>42.56</v>
      </c>
      <c r="Z233" s="2">
        <f t="shared" si="404"/>
        <v>0.000470145745181005</v>
      </c>
      <c r="AA233" s="12">
        <f t="shared" si="405"/>
        <v>-0.782322497533764</v>
      </c>
      <c r="AB233" s="19">
        <v>0.892701682273205</v>
      </c>
      <c r="AC233" s="2">
        <f t="shared" si="406"/>
        <v>0.00533015446523066</v>
      </c>
      <c r="AD233" s="12">
        <f t="shared" si="407"/>
        <v>0.0174517335791851</v>
      </c>
      <c r="AE233" s="4">
        <v>1199.73</v>
      </c>
      <c r="AF233" s="2">
        <f t="shared" si="408"/>
        <v>0.115343138166335</v>
      </c>
      <c r="AG233" s="12">
        <f t="shared" si="409"/>
        <v>0.071023161145915</v>
      </c>
    </row>
    <row r="234" spans="1:33">
      <c r="A234" s="8">
        <v>460000</v>
      </c>
      <c r="B234" s="8">
        <v>2021</v>
      </c>
      <c r="C234" s="1" t="s">
        <v>80</v>
      </c>
      <c r="D234" s="9">
        <v>141545</v>
      </c>
      <c r="E234" s="2">
        <f t="shared" si="390"/>
        <v>0.209569222618162</v>
      </c>
      <c r="F234" s="12">
        <f t="shared" si="391"/>
        <v>0.431241908496529</v>
      </c>
      <c r="G234" s="4">
        <v>2911</v>
      </c>
      <c r="H234" s="2">
        <f t="shared" si="392"/>
        <v>0.42</v>
      </c>
      <c r="I234" s="12">
        <f t="shared" si="393"/>
        <v>1.12689412208617</v>
      </c>
      <c r="J234" s="15">
        <v>60.97</v>
      </c>
      <c r="K234" s="3">
        <f t="shared" si="394"/>
        <v>0.0116144018583042</v>
      </c>
      <c r="L234" s="12">
        <f t="shared" si="395"/>
        <v>-0.937166561315528</v>
      </c>
      <c r="M234" s="16">
        <v>0.0487395091306544</v>
      </c>
      <c r="N234" s="2">
        <f t="shared" si="396"/>
        <v>0.072051938324782</v>
      </c>
      <c r="O234" s="12">
        <f t="shared" si="397"/>
        <v>1.60484765728388</v>
      </c>
      <c r="P234" s="4">
        <v>1181.33333333333</v>
      </c>
      <c r="Q234" s="2">
        <f t="shared" si="398"/>
        <v>0.000564652738560323</v>
      </c>
      <c r="R234" s="12">
        <f t="shared" si="399"/>
        <v>-0.529631597163825</v>
      </c>
      <c r="S234" s="17">
        <v>4120.93023255814</v>
      </c>
      <c r="T234" s="2">
        <f t="shared" si="400"/>
        <v>0.372867779338961</v>
      </c>
      <c r="U234" s="12">
        <f t="shared" si="401"/>
        <v>0.254160920040573</v>
      </c>
      <c r="V234" s="4">
        <v>6.123</v>
      </c>
      <c r="W234" s="2">
        <f t="shared" si="402"/>
        <v>0.0150862068965518</v>
      </c>
      <c r="X234" s="12">
        <f t="shared" si="403"/>
        <v>0.236616160144227</v>
      </c>
      <c r="Y234" s="18">
        <v>42.55</v>
      </c>
      <c r="Z234" s="2">
        <f t="shared" si="404"/>
        <v>-0.000234962406015171</v>
      </c>
      <c r="AA234" s="12">
        <f t="shared" si="405"/>
        <v>-0.788294201919928</v>
      </c>
      <c r="AB234" s="19">
        <v>0.883565368160786</v>
      </c>
      <c r="AC234" s="2">
        <f t="shared" si="406"/>
        <v>-0.0102344537865706</v>
      </c>
      <c r="AD234" s="12">
        <f t="shared" si="407"/>
        <v>-0.587355771853715</v>
      </c>
      <c r="AE234" s="4">
        <v>1165.81</v>
      </c>
      <c r="AF234" s="2">
        <f t="shared" si="408"/>
        <v>-0.0282730280979888</v>
      </c>
      <c r="AG234" s="12">
        <f t="shared" si="409"/>
        <v>-2.16683805103956</v>
      </c>
    </row>
    <row r="235" spans="1:33">
      <c r="A235" s="8">
        <v>500000</v>
      </c>
      <c r="B235" s="8">
        <v>2011</v>
      </c>
      <c r="C235" s="1" t="s">
        <v>81</v>
      </c>
      <c r="D235" s="9">
        <v>943975</v>
      </c>
      <c r="E235" s="10">
        <f>AVERAGE(E236:E245)</f>
        <v>0.163286093107913</v>
      </c>
      <c r="F235" s="11">
        <f>STDEVP(E236:E245)</f>
        <v>0.0490886585661893</v>
      </c>
      <c r="G235" s="4">
        <v>27652</v>
      </c>
      <c r="H235" s="10">
        <f>AVERAGE(H236:H245)</f>
        <v>0.119369806790836</v>
      </c>
      <c r="I235" s="11">
        <f>STDEVP(H236:H245)</f>
        <v>0.0673245261931287</v>
      </c>
      <c r="J235" s="15">
        <v>54.98</v>
      </c>
      <c r="K235" s="10">
        <f>AVERAGE(K236:K245)</f>
        <v>0.0249286403391944</v>
      </c>
      <c r="L235" s="11">
        <f>STDEVP(K236:K245)</f>
        <v>0.00547255428354369</v>
      </c>
      <c r="M235" s="16">
        <v>0.235792887476656</v>
      </c>
      <c r="N235" s="10">
        <f>AVERAGE(N236:N245)</f>
        <v>-0.0760569732821625</v>
      </c>
      <c r="O235" s="11">
        <f>STDEVP(N236:N245)</f>
        <v>0.0459062637825319</v>
      </c>
      <c r="P235" s="4">
        <v>266.397228637413</v>
      </c>
      <c r="Q235" s="10">
        <f>AVERAGE(Q236:Q245)</f>
        <v>0.254399162810196</v>
      </c>
      <c r="R235" s="11">
        <f>STDEVP(Q236:Q245)</f>
        <v>0.215584246865245</v>
      </c>
      <c r="S235" s="17">
        <v>196.541148406884</v>
      </c>
      <c r="T235" s="10">
        <f>AVERAGE(T236:T245)</f>
        <v>0.600849189232779</v>
      </c>
      <c r="U235" s="11">
        <f>STDEVP(T236:T245)</f>
        <v>0.908172462036402</v>
      </c>
      <c r="V235" s="4">
        <v>8.229</v>
      </c>
      <c r="W235" s="10">
        <f>AVERAGE(W236:W245)</f>
        <v>0.0185013415761743</v>
      </c>
      <c r="X235" s="11">
        <f>STDEVP(W236:W245)</f>
        <v>0.0361068562007038</v>
      </c>
      <c r="Y235" s="18">
        <v>127.95</v>
      </c>
      <c r="Z235" s="10">
        <f>AVERAGE(Z236:Z245)</f>
        <v>0.0431715716820205</v>
      </c>
      <c r="AA235" s="11">
        <f>STDEVP(Z236:Z245)</f>
        <v>0.125952440099599</v>
      </c>
      <c r="AB235" s="19">
        <v>0.924828810550342</v>
      </c>
      <c r="AC235" s="10">
        <f>AVERAGE(AC236:AC245)</f>
        <v>-0.00405163758151291</v>
      </c>
      <c r="AD235" s="11">
        <f>STDEVP(AC236:AC245)</f>
        <v>0.0266057501543684</v>
      </c>
      <c r="AE235" s="4">
        <v>1477.56</v>
      </c>
      <c r="AF235" s="10">
        <f>AVERAGE(AF236:AF245)</f>
        <v>0.0856163991150624</v>
      </c>
      <c r="AG235" s="11">
        <f>STDEVP(AF236:AF245)</f>
        <v>0.0802187125040332</v>
      </c>
    </row>
    <row r="236" spans="1:33">
      <c r="A236" s="8">
        <v>500000</v>
      </c>
      <c r="B236" s="8">
        <v>2012</v>
      </c>
      <c r="C236" s="1" t="s">
        <v>81</v>
      </c>
      <c r="D236" s="9">
        <v>1171045</v>
      </c>
      <c r="E236" s="2">
        <f t="shared" ref="E236:E245" si="410">D236/D235-1</f>
        <v>0.24054662464578</v>
      </c>
      <c r="F236" s="12">
        <f t="shared" ref="F236:F245" si="411">STANDARDIZE(E236,E$235,F$235)</f>
        <v>1.57389779624334</v>
      </c>
      <c r="G236" s="4">
        <v>31577</v>
      </c>
      <c r="H236" s="2">
        <f t="shared" ref="H236:H245" si="412">G236/G235-1</f>
        <v>0.141942716620859</v>
      </c>
      <c r="I236" s="12">
        <f t="shared" ref="I236:I245" si="413">STANDARDIZE(H236,H$235,I$235)</f>
        <v>0.33528509009139</v>
      </c>
      <c r="J236" s="15">
        <v>56.64</v>
      </c>
      <c r="K236" s="3">
        <f t="shared" ref="K236:K245" si="414">J236/J235-1</f>
        <v>0.0301927973808658</v>
      </c>
      <c r="L236" s="12">
        <f t="shared" ref="L236:L245" si="415">STANDARDIZE(K236,K$235,L$235)</f>
        <v>0.961919566060959</v>
      </c>
      <c r="M236" s="16">
        <v>0.206234636223097</v>
      </c>
      <c r="N236" s="2">
        <f t="shared" ref="N236:N245" si="416">M236/M235-1</f>
        <v>-0.125356839936426</v>
      </c>
      <c r="O236" s="12">
        <f t="shared" ref="O236:O245" si="417">STANDARDIZE(N236,N$235,O$235)</f>
        <v>-1.0739246149024</v>
      </c>
      <c r="P236" s="4">
        <v>325.177664974619</v>
      </c>
      <c r="Q236" s="2">
        <f t="shared" ref="Q236:Q245" si="418">P236/P235-1</f>
        <v>0.220649578968446</v>
      </c>
      <c r="R236" s="12">
        <f t="shared" ref="R236:R245" si="419">STANDARDIZE(Q236,Q$235,R$235)</f>
        <v>-0.15654939696427</v>
      </c>
      <c r="S236" s="17">
        <v>226.841359773371</v>
      </c>
      <c r="T236" s="2">
        <f t="shared" ref="T236:T245" si="420">S236/S235-1</f>
        <v>0.154167265288177</v>
      </c>
      <c r="U236" s="12">
        <f t="shared" ref="U236:U245" si="421">STANDARDIZE(T236,T$235,U$235)</f>
        <v>-0.491847025335919</v>
      </c>
      <c r="V236" s="4">
        <v>8.547</v>
      </c>
      <c r="W236" s="2">
        <f t="shared" ref="W236:W245" si="422">V236/V235-1</f>
        <v>0.0386438206343422</v>
      </c>
      <c r="X236" s="12">
        <f t="shared" ref="X236:X245" si="423">STANDARDIZE(W236,W$235,X$235)</f>
        <v>0.557857459154122</v>
      </c>
      <c r="Y236" s="18">
        <v>171.43</v>
      </c>
      <c r="Z236" s="2">
        <f t="shared" ref="Z236:Z245" si="424">Y236/Y235-1</f>
        <v>0.339820242282141</v>
      </c>
      <c r="AA236" s="12">
        <f t="shared" ref="AA236:AA245" si="425">STANDARDIZE(Z236,Z$235,AA$235)</f>
        <v>2.35524353768408</v>
      </c>
      <c r="AB236" s="19">
        <v>0.90898467346847</v>
      </c>
      <c r="AC236" s="2">
        <f t="shared" ref="AC236:AC245" si="426">AB236/AB235-1</f>
        <v>-0.0171319674529209</v>
      </c>
      <c r="AD236" s="12">
        <f t="shared" ref="AD236:AD245" si="427">STANDARDIZE(AC236,AC$235,AD$235)</f>
        <v>-0.491635447056182</v>
      </c>
      <c r="AE236" s="4">
        <v>1868</v>
      </c>
      <c r="AF236" s="2">
        <f t="shared" ref="AF236:AF245" si="428">AE236/AE235-1</f>
        <v>0.264246460380628</v>
      </c>
      <c r="AG236" s="12">
        <f t="shared" ref="AG236:AG245" si="429">STANDARDIZE(AF236,AF$235,AG$235)</f>
        <v>2.22678793625097</v>
      </c>
    </row>
    <row r="237" spans="1:33">
      <c r="A237" s="8">
        <v>500000</v>
      </c>
      <c r="B237" s="8">
        <v>2013</v>
      </c>
      <c r="C237" s="1" t="s">
        <v>81</v>
      </c>
      <c r="D237" s="9">
        <v>1388199</v>
      </c>
      <c r="E237" s="2">
        <f t="shared" si="410"/>
        <v>0.185436084864373</v>
      </c>
      <c r="F237" s="12">
        <f t="shared" si="411"/>
        <v>0.451224221712921</v>
      </c>
      <c r="G237" s="4">
        <v>36605</v>
      </c>
      <c r="H237" s="2">
        <f t="shared" si="412"/>
        <v>0.159229819172182</v>
      </c>
      <c r="I237" s="12">
        <f t="shared" si="413"/>
        <v>0.592057822538594</v>
      </c>
      <c r="J237" s="15">
        <v>58.29</v>
      </c>
      <c r="K237" s="3">
        <f t="shared" si="414"/>
        <v>0.0291313559322033</v>
      </c>
      <c r="L237" s="12">
        <f t="shared" si="415"/>
        <v>0.767962339934519</v>
      </c>
      <c r="M237" s="16">
        <v>0.181240971605057</v>
      </c>
      <c r="N237" s="2">
        <f t="shared" si="416"/>
        <v>-0.121190431809926</v>
      </c>
      <c r="O237" s="12">
        <f t="shared" si="417"/>
        <v>-0.983165581533069</v>
      </c>
      <c r="P237" s="4">
        <v>383.069306930693</v>
      </c>
      <c r="Q237" s="2">
        <f t="shared" si="418"/>
        <v>0.178030806514933</v>
      </c>
      <c r="R237" s="12">
        <f t="shared" si="419"/>
        <v>-0.354239038360716</v>
      </c>
      <c r="S237" s="17">
        <v>282.563447142596</v>
      </c>
      <c r="T237" s="2">
        <f t="shared" si="420"/>
        <v>0.245643419810633</v>
      </c>
      <c r="U237" s="12">
        <f t="shared" si="421"/>
        <v>-0.391121493186069</v>
      </c>
      <c r="V237" s="4">
        <v>9.06</v>
      </c>
      <c r="W237" s="2">
        <f t="shared" si="422"/>
        <v>0.06002106002106</v>
      </c>
      <c r="X237" s="12">
        <f t="shared" si="423"/>
        <v>1.14991231067291</v>
      </c>
      <c r="Y237" s="18">
        <v>199.76</v>
      </c>
      <c r="Z237" s="2">
        <f t="shared" si="424"/>
        <v>0.165256956192032</v>
      </c>
      <c r="AA237" s="12">
        <f t="shared" si="425"/>
        <v>0.969297493668807</v>
      </c>
      <c r="AB237" s="19">
        <v>0.952305723313202</v>
      </c>
      <c r="AC237" s="2">
        <f t="shared" si="426"/>
        <v>0.0476587241888569</v>
      </c>
      <c r="AD237" s="12">
        <f t="shared" si="427"/>
        <v>1.94357841708438</v>
      </c>
      <c r="AE237" s="4">
        <v>1932.66</v>
      </c>
      <c r="AF237" s="2">
        <f t="shared" si="428"/>
        <v>0.0346145610278372</v>
      </c>
      <c r="AG237" s="12">
        <f t="shared" si="429"/>
        <v>-0.635784800019833</v>
      </c>
    </row>
    <row r="238" spans="1:33">
      <c r="A238" s="8">
        <v>500000</v>
      </c>
      <c r="B238" s="8">
        <v>2014</v>
      </c>
      <c r="C238" s="1" t="s">
        <v>81</v>
      </c>
      <c r="D238" s="9">
        <v>1664720</v>
      </c>
      <c r="E238" s="2">
        <f t="shared" si="410"/>
        <v>0.199194063675309</v>
      </c>
      <c r="F238" s="12">
        <f t="shared" si="411"/>
        <v>0.731492194250514</v>
      </c>
      <c r="G238" s="4">
        <v>43797</v>
      </c>
      <c r="H238" s="2">
        <f t="shared" si="412"/>
        <v>0.196475891271684</v>
      </c>
      <c r="I238" s="12">
        <f t="shared" si="413"/>
        <v>1.14528967139939</v>
      </c>
      <c r="J238" s="15">
        <v>59.74</v>
      </c>
      <c r="K238" s="3">
        <f t="shared" si="414"/>
        <v>0.0248756218905473</v>
      </c>
      <c r="L238" s="12">
        <f t="shared" si="415"/>
        <v>-0.00968806263037731</v>
      </c>
      <c r="M238" s="16">
        <v>0.167932351263633</v>
      </c>
      <c r="N238" s="2">
        <f t="shared" si="416"/>
        <v>-0.0734305285585491</v>
      </c>
      <c r="O238" s="12">
        <f t="shared" si="417"/>
        <v>0.0572132102942525</v>
      </c>
      <c r="P238" s="4">
        <v>502.425068119891</v>
      </c>
      <c r="Q238" s="2">
        <f t="shared" si="418"/>
        <v>0.311577458777694</v>
      </c>
      <c r="R238" s="12">
        <f t="shared" si="419"/>
        <v>0.265224833441741</v>
      </c>
      <c r="S238" s="17">
        <v>349.95255266654</v>
      </c>
      <c r="T238" s="2">
        <f t="shared" si="420"/>
        <v>0.23849194297922</v>
      </c>
      <c r="U238" s="12">
        <f t="shared" si="421"/>
        <v>-0.39899607332405</v>
      </c>
      <c r="V238" s="4">
        <v>9.501</v>
      </c>
      <c r="W238" s="2">
        <f t="shared" si="422"/>
        <v>0.0486754966887415</v>
      </c>
      <c r="X238" s="12">
        <f t="shared" si="423"/>
        <v>0.835690455708492</v>
      </c>
      <c r="Y238" s="18">
        <v>226.06</v>
      </c>
      <c r="Z238" s="2">
        <f t="shared" si="424"/>
        <v>0.131657989587505</v>
      </c>
      <c r="AA238" s="12">
        <f t="shared" si="425"/>
        <v>0.702538337768706</v>
      </c>
      <c r="AB238" s="19">
        <v>0.957167014463553</v>
      </c>
      <c r="AC238" s="2">
        <f t="shared" si="426"/>
        <v>0.00510475893543716</v>
      </c>
      <c r="AD238" s="12">
        <f t="shared" si="427"/>
        <v>0.344151037419506</v>
      </c>
      <c r="AE238" s="4">
        <v>2136.3</v>
      </c>
      <c r="AF238" s="2">
        <f t="shared" si="428"/>
        <v>0.105367731520288</v>
      </c>
      <c r="AG238" s="12">
        <f t="shared" si="429"/>
        <v>0.246218516711205</v>
      </c>
    </row>
    <row r="239" spans="1:33">
      <c r="A239" s="8">
        <v>500000</v>
      </c>
      <c r="B239" s="8">
        <v>2015</v>
      </c>
      <c r="C239" s="1" t="s">
        <v>81</v>
      </c>
      <c r="D239" s="9">
        <v>1996609</v>
      </c>
      <c r="E239" s="2">
        <f t="shared" si="410"/>
        <v>0.199366259791436</v>
      </c>
      <c r="F239" s="12">
        <f t="shared" si="411"/>
        <v>0.735000053726747</v>
      </c>
      <c r="G239" s="4">
        <v>45129</v>
      </c>
      <c r="H239" s="2">
        <f t="shared" si="412"/>
        <v>0.0304130419891773</v>
      </c>
      <c r="I239" s="12">
        <f t="shared" si="413"/>
        <v>-1.32131289786541</v>
      </c>
      <c r="J239" s="15">
        <v>61.47</v>
      </c>
      <c r="K239" s="3">
        <f t="shared" si="414"/>
        <v>0.0289588215600938</v>
      </c>
      <c r="L239" s="12">
        <f t="shared" si="415"/>
        <v>0.736435129208018</v>
      </c>
      <c r="M239" s="16">
        <v>0.148628914100717</v>
      </c>
      <c r="N239" s="2">
        <f t="shared" si="416"/>
        <v>-0.114947697794166</v>
      </c>
      <c r="O239" s="12">
        <f t="shared" si="417"/>
        <v>-0.847176862317469</v>
      </c>
      <c r="P239" s="4">
        <v>644.461538461538</v>
      </c>
      <c r="Q239" s="2">
        <f t="shared" si="418"/>
        <v>0.282701798445601</v>
      </c>
      <c r="R239" s="12">
        <f t="shared" si="419"/>
        <v>0.131283412619178</v>
      </c>
      <c r="S239" s="17">
        <v>422.448567970956</v>
      </c>
      <c r="T239" s="2">
        <f t="shared" si="420"/>
        <v>0.207159555636948</v>
      </c>
      <c r="U239" s="12">
        <f t="shared" si="421"/>
        <v>-0.433496554952853</v>
      </c>
      <c r="V239" s="4">
        <v>9.296</v>
      </c>
      <c r="W239" s="2">
        <f t="shared" si="422"/>
        <v>-0.0215766761393538</v>
      </c>
      <c r="X239" s="12">
        <f t="shared" si="423"/>
        <v>-1.109983585742</v>
      </c>
      <c r="Y239" s="18">
        <v>218.8</v>
      </c>
      <c r="Z239" s="2">
        <f t="shared" si="424"/>
        <v>-0.0321153676015217</v>
      </c>
      <c r="AA239" s="12">
        <f t="shared" si="425"/>
        <v>-0.597741014179701</v>
      </c>
      <c r="AB239" s="19">
        <v>0.957881175362965</v>
      </c>
      <c r="AC239" s="2">
        <f t="shared" si="426"/>
        <v>0.000746119421815017</v>
      </c>
      <c r="AD239" s="12">
        <f t="shared" si="427"/>
        <v>0.180327822951468</v>
      </c>
      <c r="AE239" s="4">
        <v>2484.37</v>
      </c>
      <c r="AF239" s="2">
        <f t="shared" si="428"/>
        <v>0.16293123624959</v>
      </c>
      <c r="AG239" s="12">
        <f t="shared" si="429"/>
        <v>0.963800523857079</v>
      </c>
    </row>
    <row r="240" spans="1:33">
      <c r="A240" s="8">
        <v>500000</v>
      </c>
      <c r="B240" s="8">
        <v>2016</v>
      </c>
      <c r="C240" s="1" t="s">
        <v>81</v>
      </c>
      <c r="D240" s="9">
        <v>2374859</v>
      </c>
      <c r="E240" s="2">
        <f t="shared" si="410"/>
        <v>0.189446206042345</v>
      </c>
      <c r="F240" s="12">
        <f t="shared" si="411"/>
        <v>0.532915620400561</v>
      </c>
      <c r="G240" s="4">
        <v>47392</v>
      </c>
      <c r="H240" s="2">
        <f t="shared" si="412"/>
        <v>0.0501451394890204</v>
      </c>
      <c r="I240" s="12">
        <f t="shared" si="413"/>
        <v>-1.02822360907874</v>
      </c>
      <c r="J240" s="15">
        <v>63.33</v>
      </c>
      <c r="K240" s="3">
        <f t="shared" si="414"/>
        <v>0.0302586627623231</v>
      </c>
      <c r="L240" s="12">
        <f t="shared" si="415"/>
        <v>0.97395514908941</v>
      </c>
      <c r="M240" s="16">
        <v>0.12740444142765</v>
      </c>
      <c r="N240" s="2">
        <f t="shared" si="416"/>
        <v>-0.14280177448302</v>
      </c>
      <c r="O240" s="12">
        <f t="shared" si="417"/>
        <v>-1.45393668970845</v>
      </c>
      <c r="P240" s="4">
        <v>765.374592833876</v>
      </c>
      <c r="Q240" s="2">
        <f t="shared" si="418"/>
        <v>0.187618728436428</v>
      </c>
      <c r="R240" s="12">
        <f t="shared" si="419"/>
        <v>-0.309764907894735</v>
      </c>
      <c r="S240" s="17">
        <v>1817.24671307038</v>
      </c>
      <c r="T240" s="2">
        <f t="shared" si="420"/>
        <v>3.30169930933538</v>
      </c>
      <c r="U240" s="12">
        <f t="shared" si="421"/>
        <v>2.97393967886503</v>
      </c>
      <c r="V240" s="4">
        <v>8.871</v>
      </c>
      <c r="W240" s="2">
        <f t="shared" si="422"/>
        <v>-0.0457185886402752</v>
      </c>
      <c r="X240" s="12">
        <f t="shared" si="423"/>
        <v>-1.7786076378258</v>
      </c>
      <c r="Y240" s="18">
        <v>226.82</v>
      </c>
      <c r="Z240" s="2">
        <f t="shared" si="424"/>
        <v>0.036654478976234</v>
      </c>
      <c r="AA240" s="12">
        <f t="shared" si="425"/>
        <v>-0.051742488677734</v>
      </c>
      <c r="AB240" s="19">
        <v>0.954824929437791</v>
      </c>
      <c r="AC240" s="2">
        <f t="shared" si="426"/>
        <v>-0.00319063157704913</v>
      </c>
      <c r="AD240" s="12">
        <f t="shared" si="427"/>
        <v>0.032361651126849</v>
      </c>
      <c r="AE240" s="4">
        <v>2693.44</v>
      </c>
      <c r="AF240" s="2">
        <f t="shared" si="428"/>
        <v>0.0841541316309569</v>
      </c>
      <c r="AG240" s="12">
        <f t="shared" si="429"/>
        <v>-0.0182285085170366</v>
      </c>
    </row>
    <row r="241" spans="1:33">
      <c r="A241" s="8">
        <v>500000</v>
      </c>
      <c r="B241" s="8">
        <v>2017</v>
      </c>
      <c r="C241" s="1" t="s">
        <v>81</v>
      </c>
      <c r="D241" s="9">
        <v>2799986</v>
      </c>
      <c r="E241" s="2">
        <f t="shared" si="410"/>
        <v>0.179011469733572</v>
      </c>
      <c r="F241" s="12">
        <f t="shared" si="411"/>
        <v>0.320346432047142</v>
      </c>
      <c r="G241" s="4">
        <v>56416</v>
      </c>
      <c r="H241" s="2">
        <f t="shared" si="412"/>
        <v>0.190411883862255</v>
      </c>
      <c r="I241" s="12">
        <f t="shared" si="413"/>
        <v>1.05521837417209</v>
      </c>
      <c r="J241" s="15">
        <v>65</v>
      </c>
      <c r="K241" s="3">
        <f t="shared" si="414"/>
        <v>0.0263698089373126</v>
      </c>
      <c r="L241" s="12">
        <f t="shared" si="415"/>
        <v>0.263344778954842</v>
      </c>
      <c r="M241" s="16">
        <v>0.127092974268429</v>
      </c>
      <c r="N241" s="2">
        <f t="shared" si="416"/>
        <v>-0.00244471194042506</v>
      </c>
      <c r="O241" s="12">
        <f t="shared" si="417"/>
        <v>1.60353414275784</v>
      </c>
      <c r="P241" s="4">
        <v>880.789473684211</v>
      </c>
      <c r="Q241" s="2">
        <f t="shared" si="418"/>
        <v>0.150795286296348</v>
      </c>
      <c r="R241" s="12">
        <f t="shared" si="419"/>
        <v>-0.480572574389483</v>
      </c>
      <c r="S241" s="17">
        <v>2187.58169934641</v>
      </c>
      <c r="T241" s="2">
        <f t="shared" si="420"/>
        <v>0.203789052753503</v>
      </c>
      <c r="U241" s="12">
        <f t="shared" si="421"/>
        <v>-0.437207857623149</v>
      </c>
      <c r="V241" s="4">
        <v>8.672</v>
      </c>
      <c r="W241" s="2">
        <f t="shared" si="422"/>
        <v>-0.0224326456994701</v>
      </c>
      <c r="X241" s="12">
        <f t="shared" si="423"/>
        <v>-1.13369015148005</v>
      </c>
      <c r="Y241" s="18">
        <v>201.82</v>
      </c>
      <c r="Z241" s="2">
        <f t="shared" si="424"/>
        <v>-0.110219557358258</v>
      </c>
      <c r="AA241" s="12">
        <f t="shared" si="425"/>
        <v>-1.21784960195279</v>
      </c>
      <c r="AB241" s="19">
        <v>0.927435850414028</v>
      </c>
      <c r="AC241" s="2">
        <f t="shared" si="426"/>
        <v>-0.0286849224180709</v>
      </c>
      <c r="AD241" s="12">
        <f t="shared" si="427"/>
        <v>-0.925863194746774</v>
      </c>
      <c r="AE241" s="4">
        <v>2997.61</v>
      </c>
      <c r="AF241" s="2">
        <f t="shared" si="428"/>
        <v>0.112929933467981</v>
      </c>
      <c r="AG241" s="12">
        <f t="shared" si="429"/>
        <v>0.340488316258446</v>
      </c>
    </row>
    <row r="242" spans="1:33">
      <c r="A242" s="8">
        <v>500000</v>
      </c>
      <c r="B242" s="8">
        <v>2018</v>
      </c>
      <c r="C242" s="1" t="s">
        <v>81</v>
      </c>
      <c r="D242" s="9">
        <v>2992091</v>
      </c>
      <c r="E242" s="2">
        <f t="shared" si="410"/>
        <v>0.0686092716177866</v>
      </c>
      <c r="F242" s="12">
        <f t="shared" si="411"/>
        <v>-1.92869033816574</v>
      </c>
      <c r="G242" s="4">
        <v>61956</v>
      </c>
      <c r="H242" s="2">
        <f t="shared" si="412"/>
        <v>0.0981990924560407</v>
      </c>
      <c r="I242" s="12">
        <f t="shared" si="413"/>
        <v>-0.314457680311989</v>
      </c>
      <c r="J242" s="15">
        <v>66.61</v>
      </c>
      <c r="K242" s="3">
        <f t="shared" si="414"/>
        <v>0.0247692307692307</v>
      </c>
      <c r="L242" s="12">
        <f t="shared" si="415"/>
        <v>-0.0291289152568235</v>
      </c>
      <c r="M242" s="16">
        <v>0.121735660023785</v>
      </c>
      <c r="N242" s="2">
        <f t="shared" si="416"/>
        <v>-0.0421527175320376</v>
      </c>
      <c r="O242" s="12">
        <f t="shared" si="417"/>
        <v>0.738554021968262</v>
      </c>
      <c r="P242" s="4">
        <v>1045.25773195876</v>
      </c>
      <c r="Q242" s="2">
        <f t="shared" si="418"/>
        <v>0.186728228695335</v>
      </c>
      <c r="R242" s="12">
        <f t="shared" si="419"/>
        <v>-0.31389554245659</v>
      </c>
      <c r="S242" s="17">
        <v>3317.01199563795</v>
      </c>
      <c r="T242" s="2">
        <f t="shared" si="420"/>
        <v>0.51629170998687</v>
      </c>
      <c r="U242" s="12">
        <f t="shared" si="421"/>
        <v>-0.0931072927011075</v>
      </c>
      <c r="V242" s="4">
        <v>9.176</v>
      </c>
      <c r="W242" s="2">
        <f t="shared" si="422"/>
        <v>0.0581180811808117</v>
      </c>
      <c r="X242" s="12">
        <f t="shared" si="423"/>
        <v>1.09720822506461</v>
      </c>
      <c r="Y242" s="18">
        <v>194.94</v>
      </c>
      <c r="Z242" s="2">
        <f t="shared" si="424"/>
        <v>-0.0340897829749282</v>
      </c>
      <c r="AA242" s="12">
        <f t="shared" si="425"/>
        <v>-0.613416894471065</v>
      </c>
      <c r="AB242" s="19">
        <v>0.880131258868842</v>
      </c>
      <c r="AC242" s="2">
        <f t="shared" si="426"/>
        <v>-0.051005782797881</v>
      </c>
      <c r="AD242" s="12">
        <f t="shared" si="427"/>
        <v>-1.76481192764485</v>
      </c>
      <c r="AE242" s="4">
        <v>3129.85</v>
      </c>
      <c r="AF242" s="2">
        <f t="shared" si="428"/>
        <v>0.0441151450655688</v>
      </c>
      <c r="AG242" s="12">
        <f t="shared" si="429"/>
        <v>-0.517351285679224</v>
      </c>
    </row>
    <row r="243" spans="1:33">
      <c r="A243" s="8">
        <v>500000</v>
      </c>
      <c r="B243" s="8">
        <v>2019</v>
      </c>
      <c r="C243" s="1" t="s">
        <v>81</v>
      </c>
      <c r="D243" s="9">
        <v>3358918</v>
      </c>
      <c r="E243" s="2">
        <f t="shared" si="410"/>
        <v>0.122598878175831</v>
      </c>
      <c r="F243" s="12">
        <f t="shared" si="411"/>
        <v>-0.828851635398038</v>
      </c>
      <c r="G243" s="4">
        <v>62424</v>
      </c>
      <c r="H243" s="2">
        <f t="shared" si="412"/>
        <v>0.00755374782103435</v>
      </c>
      <c r="I243" s="12">
        <f t="shared" si="413"/>
        <v>-1.66085177709299</v>
      </c>
      <c r="J243" s="15">
        <v>68.24</v>
      </c>
      <c r="K243" s="3">
        <f t="shared" si="414"/>
        <v>0.024470800180153</v>
      </c>
      <c r="L243" s="12">
        <f t="shared" si="415"/>
        <v>-0.0836611452933712</v>
      </c>
      <c r="M243" s="16">
        <v>0.112911250721858</v>
      </c>
      <c r="N243" s="2">
        <f t="shared" si="416"/>
        <v>-0.0724882856855801</v>
      </c>
      <c r="O243" s="12">
        <f t="shared" si="417"/>
        <v>0.0777385764497865</v>
      </c>
      <c r="P243" s="4">
        <v>1225.90747330961</v>
      </c>
      <c r="Q243" s="2">
        <f t="shared" si="418"/>
        <v>0.172827940734121</v>
      </c>
      <c r="R243" s="12">
        <f t="shared" si="419"/>
        <v>-0.378372832255518</v>
      </c>
      <c r="S243" s="17">
        <v>4593.06666666667</v>
      </c>
      <c r="T243" s="2">
        <f t="shared" si="420"/>
        <v>0.384700047122772</v>
      </c>
      <c r="U243" s="12">
        <f t="shared" si="421"/>
        <v>-0.238004510316613</v>
      </c>
      <c r="V243" s="4">
        <v>9.156</v>
      </c>
      <c r="W243" s="2">
        <f t="shared" si="422"/>
        <v>-0.00217959895379249</v>
      </c>
      <c r="X243" s="12">
        <f t="shared" si="423"/>
        <v>-0.572770457084649</v>
      </c>
      <c r="Y243" s="18">
        <v>189.67</v>
      </c>
      <c r="Z243" s="2">
        <f t="shared" si="424"/>
        <v>-0.0270339591669232</v>
      </c>
      <c r="AA243" s="12">
        <f t="shared" si="425"/>
        <v>-0.557397147633088</v>
      </c>
      <c r="AB243" s="19">
        <v>0.877944523388671</v>
      </c>
      <c r="AC243" s="2">
        <f t="shared" si="426"/>
        <v>-0.00248455609107834</v>
      </c>
      <c r="AD243" s="12">
        <f t="shared" si="427"/>
        <v>0.0589001054787877</v>
      </c>
      <c r="AE243" s="4">
        <v>3367.72</v>
      </c>
      <c r="AF243" s="2">
        <f t="shared" si="428"/>
        <v>0.0760004473057814</v>
      </c>
      <c r="AG243" s="12">
        <f t="shared" si="429"/>
        <v>-0.119871679675706</v>
      </c>
    </row>
    <row r="244" spans="1:33">
      <c r="A244" s="8">
        <v>500000</v>
      </c>
      <c r="B244" s="8">
        <v>2020</v>
      </c>
      <c r="C244" s="1" t="s">
        <v>81</v>
      </c>
      <c r="D244" s="9">
        <v>3725610</v>
      </c>
      <c r="E244" s="2">
        <f t="shared" si="410"/>
        <v>0.109169679045455</v>
      </c>
      <c r="F244" s="12">
        <f t="shared" si="411"/>
        <v>-1.1024219370242</v>
      </c>
      <c r="G244" s="4">
        <v>69843</v>
      </c>
      <c r="H244" s="2">
        <f t="shared" si="412"/>
        <v>0.118848519800077</v>
      </c>
      <c r="I244" s="12">
        <f t="shared" si="413"/>
        <v>-0.00774289876564899</v>
      </c>
      <c r="J244" s="15">
        <v>69.46</v>
      </c>
      <c r="K244" s="3">
        <f t="shared" si="414"/>
        <v>0.0178780773739742</v>
      </c>
      <c r="L244" s="12">
        <f t="shared" si="415"/>
        <v>-1.2883495713184</v>
      </c>
      <c r="M244" s="16">
        <v>0.107765546079236</v>
      </c>
      <c r="N244" s="2">
        <f t="shared" si="416"/>
        <v>-0.0455730018906465</v>
      </c>
      <c r="O244" s="12">
        <f t="shared" si="417"/>
        <v>0.664048190371695</v>
      </c>
      <c r="P244" s="4">
        <v>2274.6783625731</v>
      </c>
      <c r="Q244" s="2">
        <f t="shared" si="418"/>
        <v>0.855505747454251</v>
      </c>
      <c r="R244" s="12">
        <f t="shared" si="419"/>
        <v>2.78826766512207</v>
      </c>
      <c r="S244" s="17">
        <v>5762.51851851852</v>
      </c>
      <c r="T244" s="2">
        <f t="shared" si="420"/>
        <v>0.254612427104298</v>
      </c>
      <c r="U244" s="12">
        <f t="shared" si="421"/>
        <v>-0.381245607637245</v>
      </c>
      <c r="V244" s="4">
        <v>9.483</v>
      </c>
      <c r="W244" s="2">
        <f t="shared" si="422"/>
        <v>0.0357142857142858</v>
      </c>
      <c r="X244" s="12">
        <f t="shared" si="423"/>
        <v>0.476722316737616</v>
      </c>
      <c r="Y244" s="18">
        <v>185.62</v>
      </c>
      <c r="Z244" s="2">
        <f t="shared" si="424"/>
        <v>-0.0213528760478725</v>
      </c>
      <c r="AA244" s="12">
        <f t="shared" si="425"/>
        <v>-0.512292161063885</v>
      </c>
      <c r="AB244" s="19">
        <v>0.86038628805321</v>
      </c>
      <c r="AC244" s="2">
        <f t="shared" si="426"/>
        <v>-0.0199992537884854</v>
      </c>
      <c r="AD244" s="12">
        <f t="shared" si="427"/>
        <v>-0.599404869791054</v>
      </c>
      <c r="AE244" s="4">
        <v>3244.04</v>
      </c>
      <c r="AF244" s="2">
        <f t="shared" si="428"/>
        <v>-0.0367251434204744</v>
      </c>
      <c r="AG244" s="12">
        <f t="shared" si="429"/>
        <v>-1.52509980173748</v>
      </c>
    </row>
    <row r="245" spans="1:33">
      <c r="A245" s="8">
        <v>500000</v>
      </c>
      <c r="B245" s="8">
        <v>2021</v>
      </c>
      <c r="C245" s="1" t="s">
        <v>81</v>
      </c>
      <c r="D245" s="9">
        <v>4245267</v>
      </c>
      <c r="E245" s="2">
        <f t="shared" si="410"/>
        <v>0.139482393487241</v>
      </c>
      <c r="F245" s="12">
        <f t="shared" si="411"/>
        <v>-0.484912407793256</v>
      </c>
      <c r="G245" s="4">
        <v>83845</v>
      </c>
      <c r="H245" s="2">
        <f t="shared" si="412"/>
        <v>0.200478215426027</v>
      </c>
      <c r="I245" s="12">
        <f t="shared" si="413"/>
        <v>1.20473790491331</v>
      </c>
      <c r="J245" s="15">
        <v>70.32</v>
      </c>
      <c r="K245" s="3">
        <f t="shared" si="414"/>
        <v>0.0123812266052403</v>
      </c>
      <c r="L245" s="12">
        <f t="shared" si="415"/>
        <v>-2.29278926874877</v>
      </c>
      <c r="M245" s="16">
        <v>0.105590433972351</v>
      </c>
      <c r="N245" s="2">
        <f t="shared" si="416"/>
        <v>-0.0201837431908489</v>
      </c>
      <c r="O245" s="12">
        <f t="shared" si="417"/>
        <v>1.21711560661955</v>
      </c>
      <c r="P245" s="4">
        <v>2269.11917098446</v>
      </c>
      <c r="Q245" s="2">
        <f t="shared" si="418"/>
        <v>-0.00244394622119293</v>
      </c>
      <c r="R245" s="12">
        <f t="shared" si="419"/>
        <v>-1.19138161886167</v>
      </c>
      <c r="S245" s="17">
        <v>8654.94071146245</v>
      </c>
      <c r="T245" s="2">
        <f t="shared" si="420"/>
        <v>0.501937162309986</v>
      </c>
      <c r="U245" s="12">
        <f t="shared" si="421"/>
        <v>-0.108913263788027</v>
      </c>
      <c r="V245" s="4">
        <v>9.822</v>
      </c>
      <c r="W245" s="2">
        <f t="shared" si="422"/>
        <v>0.0357481809553937</v>
      </c>
      <c r="X245" s="12">
        <f t="shared" si="423"/>
        <v>0.477661064794757</v>
      </c>
      <c r="Y245" s="18">
        <v>182.49</v>
      </c>
      <c r="Z245" s="2">
        <f t="shared" si="424"/>
        <v>-0.0168624070682039</v>
      </c>
      <c r="AA245" s="12">
        <f t="shared" si="425"/>
        <v>-0.47664006114333</v>
      </c>
      <c r="AB245" s="19">
        <v>0.88488246287007</v>
      </c>
      <c r="AC245" s="2">
        <f t="shared" si="426"/>
        <v>0.0284711357642475</v>
      </c>
      <c r="AD245" s="12">
        <f t="shared" si="427"/>
        <v>1.22239640517787</v>
      </c>
      <c r="AE245" s="4">
        <v>3271.71</v>
      </c>
      <c r="AF245" s="2">
        <f t="shared" si="428"/>
        <v>0.0085294879224671</v>
      </c>
      <c r="AG245" s="12">
        <f t="shared" si="429"/>
        <v>-0.960959217448417</v>
      </c>
    </row>
    <row r="246" spans="1:33">
      <c r="A246" s="8">
        <v>510000</v>
      </c>
      <c r="B246" s="8">
        <v>2011</v>
      </c>
      <c r="C246" s="1" t="s">
        <v>82</v>
      </c>
      <c r="D246" s="9">
        <v>1044666</v>
      </c>
      <c r="E246" s="10">
        <f>AVERAGE(E247:E256)</f>
        <v>0.166654049174971</v>
      </c>
      <c r="F246" s="11">
        <f>STDEVP(E247:E256)</f>
        <v>0.0688478644985508</v>
      </c>
      <c r="G246" s="4">
        <v>36839</v>
      </c>
      <c r="H246" s="10">
        <f>AVERAGE(H247:H256)</f>
        <v>0.106036657019464</v>
      </c>
      <c r="I246" s="11">
        <f>STDEVP(H247:H256)</f>
        <v>0.116535035722098</v>
      </c>
      <c r="J246" s="15">
        <v>41.85</v>
      </c>
      <c r="K246" s="10">
        <f>AVERAGE(K247:K256)</f>
        <v>0.0328330531462113</v>
      </c>
      <c r="L246" s="11">
        <f>STDEVP(K247:K256)</f>
        <v>0.00580135574115784</v>
      </c>
      <c r="M246" s="16">
        <v>0.219217144440282</v>
      </c>
      <c r="N246" s="10">
        <f>AVERAGE(N247:N256)</f>
        <v>-0.044448622181576</v>
      </c>
      <c r="O246" s="11">
        <f>STDEVP(N247:N256)</f>
        <v>0.0575809104138348</v>
      </c>
      <c r="P246" s="4">
        <v>460.990712074303</v>
      </c>
      <c r="Q246" s="10">
        <f>AVERAGE(Q247:Q256)</f>
        <v>0.205428919428939</v>
      </c>
      <c r="R246" s="11">
        <f>STDEVP(Q247:Q256)</f>
        <v>0.216409453665449</v>
      </c>
      <c r="S246" s="17">
        <v>330.155210643015</v>
      </c>
      <c r="T246" s="10">
        <f>AVERAGE(T247:T256)</f>
        <v>0.330617697468879</v>
      </c>
      <c r="U246" s="11">
        <f>STDEVP(T247:T256)</f>
        <v>0.40592446137323</v>
      </c>
      <c r="V246" s="4">
        <v>7.433</v>
      </c>
      <c r="W246" s="10">
        <f>AVERAGE(W247:W256)</f>
        <v>0.027977054592309</v>
      </c>
      <c r="X246" s="11">
        <f>STDEVP(W247:W256)</f>
        <v>0.0365162336092611</v>
      </c>
      <c r="Y246" s="18">
        <v>387.53</v>
      </c>
      <c r="Z246" s="10">
        <f>AVERAGE(Z247:Z256)</f>
        <v>0.0300676439538234</v>
      </c>
      <c r="AA246" s="11">
        <f>STDEVP(Z247:Z256)</f>
        <v>0.130774034261219</v>
      </c>
      <c r="AB246" s="19">
        <v>0.889633002946692</v>
      </c>
      <c r="AC246" s="10">
        <f>AVERAGE(AC247:AC256)</f>
        <v>0.00341521487536887</v>
      </c>
      <c r="AD246" s="11">
        <f>STDEVP(AC247:AC256)</f>
        <v>0.0358136918495279</v>
      </c>
      <c r="AE246" s="4">
        <v>2466.94</v>
      </c>
      <c r="AF246" s="10">
        <f>AVERAGE(AF247:AF256)</f>
        <v>0.108308984192341</v>
      </c>
      <c r="AG246" s="11">
        <f>STDEVP(AF247:AF256)</f>
        <v>0.0518079596896884</v>
      </c>
    </row>
    <row r="247" spans="1:33">
      <c r="A247" s="8">
        <v>510000</v>
      </c>
      <c r="B247" s="8">
        <v>2012</v>
      </c>
      <c r="C247" s="1" t="s">
        <v>82</v>
      </c>
      <c r="D247" s="9">
        <v>1422310</v>
      </c>
      <c r="E247" s="2">
        <f t="shared" ref="E247:E256" si="430">D247/D246-1</f>
        <v>0.361497358964492</v>
      </c>
      <c r="F247" s="12">
        <f t="shared" ref="F247:F256" si="431">STANDARDIZE(E247,E$246,F$246)</f>
        <v>2.83005596772899</v>
      </c>
      <c r="G247" s="4">
        <v>50533</v>
      </c>
      <c r="H247" s="2">
        <f t="shared" ref="H247:H256" si="432">G247/G246-1</f>
        <v>0.371725616873422</v>
      </c>
      <c r="I247" s="12">
        <f t="shared" ref="I247:I256" si="433">STANDARDIZE(H247,H$246,I$246)</f>
        <v>2.27990628061032</v>
      </c>
      <c r="J247" s="15">
        <v>43.35</v>
      </c>
      <c r="K247" s="3">
        <f t="shared" ref="K247:K256" si="434">J247/J246-1</f>
        <v>0.0358422939068099</v>
      </c>
      <c r="L247" s="12">
        <f t="shared" ref="L247:L256" si="435">STANDARDIZE(K247,K$246,L$246)</f>
        <v>0.518713365437915</v>
      </c>
      <c r="M247" s="16">
        <v>0.209119160724023</v>
      </c>
      <c r="N247" s="2">
        <f t="shared" ref="N247:N256" si="436">M247/M246-1</f>
        <v>-0.0460638411381611</v>
      </c>
      <c r="O247" s="12">
        <f t="shared" ref="O247:O256" si="437">STANDARDIZE(N247,N$246,O$246)</f>
        <v>-0.0280512924331427</v>
      </c>
      <c r="P247" s="4">
        <v>552.614259597806</v>
      </c>
      <c r="Q247" s="2">
        <f t="shared" ref="Q247:Q256" si="438">P247/P246-1</f>
        <v>0.198753565145007</v>
      </c>
      <c r="R247" s="12">
        <f t="shared" ref="R247:R256" si="439">STANDARDIZE(Q247,Q$246,R$246)</f>
        <v>-0.0308459458256928</v>
      </c>
      <c r="S247" s="17">
        <v>349.699213327163</v>
      </c>
      <c r="T247" s="2">
        <f t="shared" ref="T247:T256" si="440">S247/S246-1</f>
        <v>0.059196408398595</v>
      </c>
      <c r="U247" s="12">
        <f t="shared" ref="U247:U256" si="441">STANDARDIZE(T247,T$246,U$246)</f>
        <v>-0.66864974865539</v>
      </c>
      <c r="V247" s="4">
        <v>7.365</v>
      </c>
      <c r="W247" s="2">
        <f t="shared" ref="W247:W256" si="442">V247/V246-1</f>
        <v>-0.00914839230458764</v>
      </c>
      <c r="X247" s="12">
        <f t="shared" ref="X247:X256" si="443">STANDARDIZE(W247,W$246,X$246)</f>
        <v>-1.01668335497451</v>
      </c>
      <c r="Y247" s="18">
        <v>497.13</v>
      </c>
      <c r="Z247" s="2">
        <f t="shared" ref="Z247:Z256" si="444">Y247/Y246-1</f>
        <v>0.282816814182128</v>
      </c>
      <c r="AA247" s="12">
        <f t="shared" ref="AA247:AA256" si="445">STANDARDIZE(Z247,Z$246,AA$246)</f>
        <v>1.9327167786492</v>
      </c>
      <c r="AB247" s="19">
        <v>0.856019273010699</v>
      </c>
      <c r="AC247" s="2">
        <f t="shared" ref="AC247:AC256" si="446">AB247/AB246-1</f>
        <v>-0.0377838162755381</v>
      </c>
      <c r="AD247" s="12">
        <f t="shared" ref="AD247:AD256" si="447">STANDARDIZE(AC247,AC$246,AD$246)</f>
        <v>-1.15037096214503</v>
      </c>
      <c r="AE247" s="4">
        <v>3012.32</v>
      </c>
      <c r="AF247" s="2">
        <f t="shared" ref="AF247:AF256" si="448">AE247/AE246-1</f>
        <v>0.221075502444324</v>
      </c>
      <c r="AG247" s="12">
        <f t="shared" ref="AG247:AG256" si="449">STANDARDIZE(AF247,AF$246,AG$246)</f>
        <v>2.17662534729055</v>
      </c>
    </row>
    <row r="248" spans="1:33">
      <c r="A248" s="8">
        <v>510000</v>
      </c>
      <c r="B248" s="8">
        <v>2013</v>
      </c>
      <c r="C248" s="1" t="s">
        <v>82</v>
      </c>
      <c r="D248" s="9">
        <v>1688902</v>
      </c>
      <c r="E248" s="2">
        <f t="shared" si="430"/>
        <v>0.187435931688591</v>
      </c>
      <c r="F248" s="12">
        <f t="shared" si="431"/>
        <v>0.301852245744776</v>
      </c>
      <c r="G248" s="4">
        <v>58148</v>
      </c>
      <c r="H248" s="2">
        <f t="shared" si="432"/>
        <v>0.150693606158352</v>
      </c>
      <c r="I248" s="12">
        <f t="shared" si="433"/>
        <v>0.38320620800582</v>
      </c>
      <c r="J248" s="15">
        <v>44.96</v>
      </c>
      <c r="K248" s="3">
        <f t="shared" si="434"/>
        <v>0.0371395617070358</v>
      </c>
      <c r="L248" s="12">
        <f t="shared" si="435"/>
        <v>0.742327957975725</v>
      </c>
      <c r="M248" s="16">
        <v>0.211865838458603</v>
      </c>
      <c r="N248" s="2">
        <f t="shared" si="436"/>
        <v>0.0131345101284377</v>
      </c>
      <c r="O248" s="12">
        <f t="shared" si="437"/>
        <v>1.00003858737493</v>
      </c>
      <c r="P248" s="4">
        <v>592.53859348199</v>
      </c>
      <c r="Q248" s="2">
        <f t="shared" si="438"/>
        <v>0.0722462969255282</v>
      </c>
      <c r="R248" s="12">
        <f t="shared" si="439"/>
        <v>-0.615419614289589</v>
      </c>
      <c r="S248" s="17">
        <v>422.982735398555</v>
      </c>
      <c r="T248" s="2">
        <f t="shared" si="440"/>
        <v>0.209561586868173</v>
      </c>
      <c r="U248" s="12">
        <f t="shared" si="441"/>
        <v>-0.298223246244332</v>
      </c>
      <c r="V248" s="4">
        <v>7.998</v>
      </c>
      <c r="W248" s="2">
        <f t="shared" si="442"/>
        <v>0.0859470468431771</v>
      </c>
      <c r="X248" s="12">
        <f t="shared" si="443"/>
        <v>1.587512909222</v>
      </c>
      <c r="Y248" s="18">
        <v>574.86</v>
      </c>
      <c r="Z248" s="2">
        <f t="shared" si="444"/>
        <v>0.156357492004104</v>
      </c>
      <c r="AA248" s="12">
        <f t="shared" si="445"/>
        <v>0.965710423814091</v>
      </c>
      <c r="AB248" s="19">
        <v>0.922735327843219</v>
      </c>
      <c r="AC248" s="2">
        <f t="shared" si="446"/>
        <v>0.0779375616133893</v>
      </c>
      <c r="AD248" s="12">
        <f t="shared" si="447"/>
        <v>2.08083397408812</v>
      </c>
      <c r="AE248" s="4">
        <v>3434.28</v>
      </c>
      <c r="AF248" s="2">
        <f t="shared" si="448"/>
        <v>0.140078079354119</v>
      </c>
      <c r="AG248" s="12">
        <f t="shared" si="449"/>
        <v>0.613208768537958</v>
      </c>
    </row>
    <row r="249" spans="1:33">
      <c r="A249" s="8">
        <v>510000</v>
      </c>
      <c r="B249" s="8">
        <v>2014</v>
      </c>
      <c r="C249" s="1" t="s">
        <v>82</v>
      </c>
      <c r="D249" s="9">
        <v>1960112</v>
      </c>
      <c r="E249" s="2">
        <f t="shared" si="430"/>
        <v>0.160583621785041</v>
      </c>
      <c r="F249" s="12">
        <f t="shared" si="431"/>
        <v>-0.0881716148226818</v>
      </c>
      <c r="G249" s="4">
        <v>62145</v>
      </c>
      <c r="H249" s="2">
        <f t="shared" si="432"/>
        <v>0.0687383916901698</v>
      </c>
      <c r="I249" s="12">
        <f t="shared" si="433"/>
        <v>-0.32006053027898</v>
      </c>
      <c r="J249" s="15">
        <v>46.51</v>
      </c>
      <c r="K249" s="3">
        <f t="shared" si="434"/>
        <v>0.0344750889679715</v>
      </c>
      <c r="L249" s="12">
        <f t="shared" si="435"/>
        <v>0.283043463463324</v>
      </c>
      <c r="M249" s="16">
        <v>0.197688163907506</v>
      </c>
      <c r="N249" s="2">
        <f t="shared" si="436"/>
        <v>-0.066918171679989</v>
      </c>
      <c r="O249" s="12">
        <f t="shared" si="437"/>
        <v>-0.39022567265651</v>
      </c>
      <c r="P249" s="4">
        <v>836.68903803132</v>
      </c>
      <c r="Q249" s="2">
        <f t="shared" si="438"/>
        <v>0.412041421833143</v>
      </c>
      <c r="R249" s="12">
        <f t="shared" si="439"/>
        <v>0.954729559659672</v>
      </c>
      <c r="S249" s="17">
        <v>469.613259668508</v>
      </c>
      <c r="T249" s="2">
        <f t="shared" si="440"/>
        <v>0.110242145524014</v>
      </c>
      <c r="U249" s="12">
        <f t="shared" si="441"/>
        <v>-0.542897935244754</v>
      </c>
      <c r="V249" s="4">
        <v>8.291</v>
      </c>
      <c r="W249" s="2">
        <f t="shared" si="442"/>
        <v>0.036634158539635</v>
      </c>
      <c r="X249" s="12">
        <f t="shared" si="443"/>
        <v>0.237075489218319</v>
      </c>
      <c r="Y249" s="18">
        <v>706.72</v>
      </c>
      <c r="Z249" s="2">
        <f t="shared" si="444"/>
        <v>0.229377587586543</v>
      </c>
      <c r="AA249" s="12">
        <f t="shared" si="445"/>
        <v>1.52407887971553</v>
      </c>
      <c r="AB249" s="19">
        <v>0.927980211207307</v>
      </c>
      <c r="AC249" s="2">
        <f t="shared" si="446"/>
        <v>0.00568406042970881</v>
      </c>
      <c r="AD249" s="12">
        <f t="shared" si="447"/>
        <v>0.0633513451747045</v>
      </c>
      <c r="AE249" s="4">
        <v>3801.44</v>
      </c>
      <c r="AF249" s="2">
        <f t="shared" si="448"/>
        <v>0.106910327637816</v>
      </c>
      <c r="AG249" s="12">
        <f t="shared" si="449"/>
        <v>-0.026996943382879</v>
      </c>
    </row>
    <row r="250" spans="1:33">
      <c r="A250" s="8">
        <v>510000</v>
      </c>
      <c r="B250" s="8">
        <v>2015</v>
      </c>
      <c r="C250" s="1" t="s">
        <v>82</v>
      </c>
      <c r="D250" s="9">
        <v>2238051</v>
      </c>
      <c r="E250" s="2">
        <f t="shared" si="430"/>
        <v>0.141797509530068</v>
      </c>
      <c r="F250" s="12">
        <f t="shared" si="431"/>
        <v>-0.361035739103086</v>
      </c>
      <c r="G250" s="4">
        <v>56841</v>
      </c>
      <c r="H250" s="2">
        <f t="shared" si="432"/>
        <v>-0.0853487810765146</v>
      </c>
      <c r="I250" s="12">
        <f t="shared" si="433"/>
        <v>-1.64229956175907</v>
      </c>
      <c r="J250" s="15">
        <v>48.27</v>
      </c>
      <c r="K250" s="3">
        <f t="shared" si="434"/>
        <v>0.0378413244463558</v>
      </c>
      <c r="L250" s="12">
        <f t="shared" si="435"/>
        <v>0.863293258266023</v>
      </c>
      <c r="M250" s="16">
        <v>0.184289817791305</v>
      </c>
      <c r="N250" s="2">
        <f t="shared" si="436"/>
        <v>-0.0677751558382066</v>
      </c>
      <c r="O250" s="12">
        <f t="shared" si="437"/>
        <v>-0.40510880236145</v>
      </c>
      <c r="P250" s="4">
        <v>707.815884476534</v>
      </c>
      <c r="Q250" s="2">
        <f t="shared" si="438"/>
        <v>-0.154027539141683</v>
      </c>
      <c r="R250" s="12">
        <f t="shared" si="439"/>
        <v>-1.66100164517911</v>
      </c>
      <c r="S250" s="17">
        <v>546.446488294314</v>
      </c>
      <c r="T250" s="2">
        <f t="shared" si="440"/>
        <v>0.163609580956128</v>
      </c>
      <c r="U250" s="12">
        <f t="shared" si="441"/>
        <v>-0.411426588946545</v>
      </c>
      <c r="V250" s="4">
        <v>8.594</v>
      </c>
      <c r="W250" s="2">
        <f t="shared" si="442"/>
        <v>0.0365456519117113</v>
      </c>
      <c r="X250" s="12">
        <f t="shared" si="443"/>
        <v>0.234651728080444</v>
      </c>
      <c r="Y250" s="18">
        <v>653.8</v>
      </c>
      <c r="Z250" s="2">
        <f t="shared" si="444"/>
        <v>-0.0748811410459589</v>
      </c>
      <c r="AA250" s="12">
        <f t="shared" si="445"/>
        <v>-0.802520053714551</v>
      </c>
      <c r="AB250" s="19">
        <v>0.884494610880082</v>
      </c>
      <c r="AC250" s="2">
        <f t="shared" si="446"/>
        <v>-0.0468604823702545</v>
      </c>
      <c r="AD250" s="12">
        <f t="shared" si="447"/>
        <v>-1.40381219162933</v>
      </c>
      <c r="AE250" s="4">
        <v>4339.73</v>
      </c>
      <c r="AF250" s="2">
        <f t="shared" si="448"/>
        <v>0.141601603602845</v>
      </c>
      <c r="AG250" s="12">
        <f t="shared" si="449"/>
        <v>0.642615914811453</v>
      </c>
    </row>
    <row r="251" spans="1:33">
      <c r="A251" s="8">
        <v>510000</v>
      </c>
      <c r="B251" s="8">
        <v>2016</v>
      </c>
      <c r="C251" s="1" t="s">
        <v>82</v>
      </c>
      <c r="D251" s="9">
        <v>2572607</v>
      </c>
      <c r="E251" s="2">
        <f t="shared" si="430"/>
        <v>0.149485422807613</v>
      </c>
      <c r="F251" s="12">
        <f t="shared" si="431"/>
        <v>-0.249370499613968</v>
      </c>
      <c r="G251" s="4">
        <v>60146</v>
      </c>
      <c r="H251" s="2">
        <f t="shared" si="432"/>
        <v>0.0581446491089179</v>
      </c>
      <c r="I251" s="12">
        <f t="shared" si="433"/>
        <v>-0.410966604281608</v>
      </c>
      <c r="J251" s="15">
        <v>50</v>
      </c>
      <c r="K251" s="3">
        <f t="shared" si="434"/>
        <v>0.0358400662937641</v>
      </c>
      <c r="L251" s="12">
        <f t="shared" si="435"/>
        <v>0.518329383978202</v>
      </c>
      <c r="M251" s="16">
        <v>0.169654570792805</v>
      </c>
      <c r="N251" s="2">
        <f t="shared" si="436"/>
        <v>-0.0794143006591602</v>
      </c>
      <c r="O251" s="12">
        <f t="shared" si="437"/>
        <v>-0.607244279853954</v>
      </c>
      <c r="P251" s="4">
        <v>754.534050179211</v>
      </c>
      <c r="Q251" s="2">
        <f t="shared" si="438"/>
        <v>0.0660032739124348</v>
      </c>
      <c r="R251" s="12">
        <f t="shared" si="439"/>
        <v>-0.644267813420227</v>
      </c>
      <c r="S251" s="17">
        <v>1367.42448847028</v>
      </c>
      <c r="T251" s="2">
        <f t="shared" si="440"/>
        <v>1.50239413696038</v>
      </c>
      <c r="U251" s="12">
        <f t="shared" si="441"/>
        <v>2.88668595020713</v>
      </c>
      <c r="V251" s="4">
        <v>8.134</v>
      </c>
      <c r="W251" s="2">
        <f t="shared" si="442"/>
        <v>-0.0535257156155456</v>
      </c>
      <c r="X251" s="12">
        <f t="shared" si="443"/>
        <v>-2.23195992993057</v>
      </c>
      <c r="Y251" s="18">
        <v>607.19</v>
      </c>
      <c r="Z251" s="2">
        <f t="shared" si="444"/>
        <v>-0.0712909146527989</v>
      </c>
      <c r="AA251" s="12">
        <f t="shared" si="445"/>
        <v>-0.775066389740336</v>
      </c>
      <c r="AB251" s="19">
        <v>0.882880205237306</v>
      </c>
      <c r="AC251" s="2">
        <f t="shared" si="446"/>
        <v>-0.00182522948463137</v>
      </c>
      <c r="AD251" s="12">
        <f t="shared" si="447"/>
        <v>-0.14632516474476</v>
      </c>
      <c r="AE251" s="4">
        <v>4787.22</v>
      </c>
      <c r="AF251" s="2">
        <f t="shared" si="448"/>
        <v>0.103114709901307</v>
      </c>
      <c r="AG251" s="12">
        <f t="shared" si="449"/>
        <v>-0.10026015929108</v>
      </c>
    </row>
    <row r="252" spans="1:33">
      <c r="A252" s="8">
        <v>510000</v>
      </c>
      <c r="B252" s="8">
        <v>2017</v>
      </c>
      <c r="C252" s="1" t="s">
        <v>82</v>
      </c>
      <c r="D252" s="9">
        <v>3010846</v>
      </c>
      <c r="E252" s="2">
        <f t="shared" si="430"/>
        <v>0.170348210978202</v>
      </c>
      <c r="F252" s="12">
        <f t="shared" si="431"/>
        <v>0.0536568828987913</v>
      </c>
      <c r="G252" s="4">
        <v>71968</v>
      </c>
      <c r="H252" s="2">
        <f t="shared" si="432"/>
        <v>0.196555049379842</v>
      </c>
      <c r="I252" s="12">
        <f t="shared" si="433"/>
        <v>0.776748312638253</v>
      </c>
      <c r="J252" s="15">
        <v>51.78</v>
      </c>
      <c r="K252" s="3">
        <f t="shared" si="434"/>
        <v>0.0356000000000001</v>
      </c>
      <c r="L252" s="12">
        <f t="shared" si="435"/>
        <v>0.476948316435516</v>
      </c>
      <c r="M252" s="16">
        <v>0.161914020678506</v>
      </c>
      <c r="N252" s="2">
        <f t="shared" si="436"/>
        <v>-0.0456253555570394</v>
      </c>
      <c r="O252" s="12">
        <f t="shared" si="437"/>
        <v>-0.0204361717625888</v>
      </c>
      <c r="P252" s="4">
        <v>872.237354085603</v>
      </c>
      <c r="Q252" s="2">
        <f t="shared" si="438"/>
        <v>0.155994688216438</v>
      </c>
      <c r="R252" s="12">
        <f t="shared" si="439"/>
        <v>-0.228429166911176</v>
      </c>
      <c r="S252" s="17">
        <v>2008.64695340502</v>
      </c>
      <c r="T252" s="2">
        <f t="shared" si="440"/>
        <v>0.468927147598525</v>
      </c>
      <c r="U252" s="12">
        <f t="shared" si="441"/>
        <v>0.340727064493106</v>
      </c>
      <c r="V252" s="4">
        <v>8.552</v>
      </c>
      <c r="W252" s="2">
        <f t="shared" si="442"/>
        <v>0.0513892303909516</v>
      </c>
      <c r="X252" s="12">
        <f t="shared" si="443"/>
        <v>0.641144320883764</v>
      </c>
      <c r="Y252" s="18">
        <v>558.94</v>
      </c>
      <c r="Z252" s="2">
        <f t="shared" si="444"/>
        <v>-0.0794644180569508</v>
      </c>
      <c r="AA252" s="12">
        <f t="shared" si="445"/>
        <v>-0.837567355244125</v>
      </c>
      <c r="AB252" s="19">
        <v>0.866463072069606</v>
      </c>
      <c r="AC252" s="2">
        <f t="shared" si="446"/>
        <v>-0.0185949725345663</v>
      </c>
      <c r="AD252" s="12">
        <f t="shared" si="447"/>
        <v>-0.614574657715029</v>
      </c>
      <c r="AE252" s="4">
        <v>5365</v>
      </c>
      <c r="AF252" s="2">
        <f t="shared" si="448"/>
        <v>0.120692176252606</v>
      </c>
      <c r="AG252" s="12">
        <f t="shared" si="449"/>
        <v>0.239021033339973</v>
      </c>
    </row>
    <row r="253" spans="1:33">
      <c r="A253" s="8">
        <v>510000</v>
      </c>
      <c r="B253" s="8">
        <v>2018</v>
      </c>
      <c r="C253" s="1" t="s">
        <v>82</v>
      </c>
      <c r="D253" s="9">
        <v>3423923</v>
      </c>
      <c r="E253" s="2">
        <f t="shared" si="430"/>
        <v>0.137196322893964</v>
      </c>
      <c r="F253" s="12">
        <f t="shared" si="431"/>
        <v>-0.427866957029981</v>
      </c>
      <c r="G253" s="4">
        <v>77848</v>
      </c>
      <c r="H253" s="2">
        <f t="shared" si="432"/>
        <v>0.0817029791018231</v>
      </c>
      <c r="I253" s="12">
        <f t="shared" si="433"/>
        <v>-0.208809975187804</v>
      </c>
      <c r="J253" s="15">
        <v>53.5</v>
      </c>
      <c r="K253" s="3">
        <f t="shared" si="434"/>
        <v>0.0332174584781768</v>
      </c>
      <c r="L253" s="12">
        <f t="shared" si="435"/>
        <v>0.0662612928971552</v>
      </c>
      <c r="M253" s="16">
        <v>0.163047011061649</v>
      </c>
      <c r="N253" s="2">
        <f t="shared" si="436"/>
        <v>0.00699748161644598</v>
      </c>
      <c r="O253" s="12">
        <f t="shared" si="437"/>
        <v>0.893457630806428</v>
      </c>
      <c r="P253" s="4">
        <v>1119.41176470588</v>
      </c>
      <c r="Q253" s="2">
        <f t="shared" si="438"/>
        <v>0.283379758345019</v>
      </c>
      <c r="R253" s="12">
        <f t="shared" si="439"/>
        <v>0.360200710254486</v>
      </c>
      <c r="S253" s="17">
        <v>2481.74230568597</v>
      </c>
      <c r="T253" s="2">
        <f t="shared" si="440"/>
        <v>0.235529370394816</v>
      </c>
      <c r="U253" s="12">
        <f t="shared" si="441"/>
        <v>-0.234251285947101</v>
      </c>
      <c r="V253" s="4">
        <v>9.006</v>
      </c>
      <c r="W253" s="2">
        <f t="shared" si="442"/>
        <v>0.053086997193639</v>
      </c>
      <c r="X253" s="12">
        <f t="shared" si="443"/>
        <v>0.687637801587558</v>
      </c>
      <c r="Y253" s="18">
        <v>526.16</v>
      </c>
      <c r="Z253" s="2">
        <f t="shared" si="444"/>
        <v>-0.0586467241564391</v>
      </c>
      <c r="AA253" s="12">
        <f t="shared" si="445"/>
        <v>-0.678379072813925</v>
      </c>
      <c r="AB253" s="19">
        <v>0.898617511520737</v>
      </c>
      <c r="AC253" s="2">
        <f t="shared" si="446"/>
        <v>0.0371099940524042</v>
      </c>
      <c r="AD253" s="12">
        <f t="shared" si="447"/>
        <v>0.940835123019563</v>
      </c>
      <c r="AE253" s="4">
        <v>5743.78</v>
      </c>
      <c r="AF253" s="2">
        <f t="shared" si="448"/>
        <v>0.0706020503261882</v>
      </c>
      <c r="AG253" s="12">
        <f t="shared" si="449"/>
        <v>-0.727821247777449</v>
      </c>
    </row>
    <row r="254" spans="1:33">
      <c r="A254" s="8">
        <v>510000</v>
      </c>
      <c r="B254" s="8">
        <v>2019</v>
      </c>
      <c r="C254" s="1" t="s">
        <v>82</v>
      </c>
      <c r="D254" s="9">
        <v>3878572</v>
      </c>
      <c r="E254" s="2">
        <f t="shared" si="430"/>
        <v>0.132785988469951</v>
      </c>
      <c r="F254" s="12">
        <f t="shared" si="431"/>
        <v>-0.491926088800231</v>
      </c>
      <c r="G254" s="4">
        <v>78289</v>
      </c>
      <c r="H254" s="2">
        <f t="shared" si="432"/>
        <v>0.00566488541773702</v>
      </c>
      <c r="I254" s="12">
        <f t="shared" si="433"/>
        <v>-0.861301247129532</v>
      </c>
      <c r="J254" s="15">
        <v>55.36</v>
      </c>
      <c r="K254" s="3">
        <f t="shared" si="434"/>
        <v>0.0347663551401869</v>
      </c>
      <c r="L254" s="12">
        <f t="shared" si="435"/>
        <v>0.333250033308542</v>
      </c>
      <c r="M254" s="16">
        <v>0.15371596861937</v>
      </c>
      <c r="N254" s="2">
        <f t="shared" si="436"/>
        <v>-0.0572291536135587</v>
      </c>
      <c r="O254" s="12">
        <f t="shared" si="437"/>
        <v>-0.221957786706198</v>
      </c>
      <c r="P254" s="4">
        <v>1327.70448548813</v>
      </c>
      <c r="Q254" s="2">
        <f t="shared" si="438"/>
        <v>0.186073371166488</v>
      </c>
      <c r="R254" s="12">
        <f t="shared" si="439"/>
        <v>-0.0894394765783814</v>
      </c>
      <c r="S254" s="17">
        <v>2673.75132837407</v>
      </c>
      <c r="T254" s="2">
        <f t="shared" si="440"/>
        <v>0.0773686382539331</v>
      </c>
      <c r="U254" s="12">
        <f t="shared" si="441"/>
        <v>-0.623882232566652</v>
      </c>
      <c r="V254" s="4">
        <v>9.06</v>
      </c>
      <c r="W254" s="2">
        <f t="shared" si="442"/>
        <v>0.0059960026648902</v>
      </c>
      <c r="X254" s="12">
        <f t="shared" si="443"/>
        <v>-0.601952878345155</v>
      </c>
      <c r="Y254" s="18">
        <v>505.41</v>
      </c>
      <c r="Z254" s="2">
        <f t="shared" si="444"/>
        <v>-0.0394366732552834</v>
      </c>
      <c r="AA254" s="12">
        <f t="shared" si="445"/>
        <v>-0.531484079402742</v>
      </c>
      <c r="AB254" s="19">
        <v>0.880528266580302</v>
      </c>
      <c r="AC254" s="2">
        <f t="shared" si="446"/>
        <v>-0.0201300828311507</v>
      </c>
      <c r="AD254" s="12">
        <f t="shared" si="447"/>
        <v>-0.657438440176614</v>
      </c>
      <c r="AE254" s="4">
        <v>6352.17</v>
      </c>
      <c r="AF254" s="2">
        <f t="shared" si="448"/>
        <v>0.105921535991977</v>
      </c>
      <c r="AG254" s="12">
        <f t="shared" si="449"/>
        <v>-0.0460826524469207</v>
      </c>
    </row>
    <row r="255" spans="1:33">
      <c r="A255" s="8">
        <v>510000</v>
      </c>
      <c r="B255" s="8">
        <v>2020</v>
      </c>
      <c r="C255" s="1" t="s">
        <v>82</v>
      </c>
      <c r="D255" s="9">
        <v>4276383</v>
      </c>
      <c r="E255" s="2">
        <f t="shared" si="430"/>
        <v>0.102566356896301</v>
      </c>
      <c r="F255" s="12">
        <f t="shared" si="431"/>
        <v>-0.930859551642584</v>
      </c>
      <c r="G255" s="4">
        <v>90128</v>
      </c>
      <c r="H255" s="2">
        <f t="shared" si="432"/>
        <v>0.151221755291292</v>
      </c>
      <c r="I255" s="12">
        <f t="shared" si="433"/>
        <v>0.387738313991521</v>
      </c>
      <c r="J255" s="15">
        <v>56.73</v>
      </c>
      <c r="K255" s="3">
        <f t="shared" si="434"/>
        <v>0.0247471098265895</v>
      </c>
      <c r="L255" s="12">
        <f t="shared" si="435"/>
        <v>-1.39380235937885</v>
      </c>
      <c r="M255" s="16">
        <v>0.128834395360508</v>
      </c>
      <c r="N255" s="2">
        <f t="shared" si="436"/>
        <v>-0.161867198849545</v>
      </c>
      <c r="O255" s="12">
        <f t="shared" si="437"/>
        <v>-2.03919277802452</v>
      </c>
      <c r="P255" s="4">
        <v>2257.78723404255</v>
      </c>
      <c r="Q255" s="2">
        <f t="shared" si="438"/>
        <v>0.700519399249055</v>
      </c>
      <c r="R255" s="12">
        <f t="shared" si="439"/>
        <v>2.28774885493443</v>
      </c>
      <c r="S255" s="17">
        <v>3253.09625996321</v>
      </c>
      <c r="T255" s="2">
        <f t="shared" si="440"/>
        <v>0.216678688642838</v>
      </c>
      <c r="U255" s="12">
        <f t="shared" si="441"/>
        <v>-0.280690176789517</v>
      </c>
      <c r="V255" s="4">
        <v>9.39</v>
      </c>
      <c r="W255" s="2">
        <f t="shared" si="442"/>
        <v>0.0364238410596027</v>
      </c>
      <c r="X255" s="12">
        <f t="shared" si="443"/>
        <v>0.23131592807949</v>
      </c>
      <c r="Y255" s="18">
        <v>492.04</v>
      </c>
      <c r="Z255" s="2">
        <f t="shared" si="444"/>
        <v>-0.0264537702063671</v>
      </c>
      <c r="AA255" s="12">
        <f t="shared" si="445"/>
        <v>-0.432206702802253</v>
      </c>
      <c r="AB255" s="19">
        <v>0.886121116995449</v>
      </c>
      <c r="AC255" s="2">
        <f t="shared" si="446"/>
        <v>0.00635169889192522</v>
      </c>
      <c r="AD255" s="12">
        <f t="shared" si="447"/>
        <v>0.0819933345295442</v>
      </c>
      <c r="AE255" s="4">
        <v>6628.63</v>
      </c>
      <c r="AF255" s="2">
        <f t="shared" si="448"/>
        <v>0.0435221349554562</v>
      </c>
      <c r="AG255" s="12">
        <f t="shared" si="449"/>
        <v>-1.25051921799151</v>
      </c>
    </row>
    <row r="256" spans="1:33">
      <c r="A256" s="8">
        <v>510000</v>
      </c>
      <c r="B256" s="8">
        <v>2021</v>
      </c>
      <c r="C256" s="1" t="s">
        <v>82</v>
      </c>
      <c r="D256" s="9">
        <v>4801710</v>
      </c>
      <c r="E256" s="2">
        <f t="shared" si="430"/>
        <v>0.122843767735491</v>
      </c>
      <c r="F256" s="12">
        <f t="shared" si="431"/>
        <v>-0.636334645360025</v>
      </c>
      <c r="G256" s="4">
        <v>95650</v>
      </c>
      <c r="H256" s="2">
        <f t="shared" si="432"/>
        <v>0.0612684182496006</v>
      </c>
      <c r="I256" s="12">
        <f t="shared" si="433"/>
        <v>-0.384161196608914</v>
      </c>
      <c r="J256" s="15">
        <v>57.8</v>
      </c>
      <c r="K256" s="3">
        <f t="shared" si="434"/>
        <v>0.0188612726952231</v>
      </c>
      <c r="L256" s="12">
        <f t="shared" si="435"/>
        <v>-2.40836471238355</v>
      </c>
      <c r="M256" s="16">
        <v>0.136599883873839</v>
      </c>
      <c r="N256" s="2">
        <f t="shared" si="436"/>
        <v>0.060274963775016</v>
      </c>
      <c r="O256" s="12">
        <f t="shared" si="437"/>
        <v>1.81872056561701</v>
      </c>
      <c r="P256" s="4">
        <v>2558.76146788991</v>
      </c>
      <c r="Q256" s="2">
        <f t="shared" si="438"/>
        <v>0.133304958637962</v>
      </c>
      <c r="R256" s="12">
        <f t="shared" si="439"/>
        <v>-0.333275462644414</v>
      </c>
      <c r="S256" s="17">
        <v>4107.58468335788</v>
      </c>
      <c r="T256" s="2">
        <f t="shared" si="440"/>
        <v>0.262669271091392</v>
      </c>
      <c r="U256" s="12">
        <f t="shared" si="441"/>
        <v>-0.167391800305949</v>
      </c>
      <c r="V256" s="4">
        <v>9.732</v>
      </c>
      <c r="W256" s="2">
        <f t="shared" si="442"/>
        <v>0.0364217252396164</v>
      </c>
      <c r="X256" s="12">
        <f t="shared" si="443"/>
        <v>0.231257986178665</v>
      </c>
      <c r="Y256" s="18">
        <v>483.33</v>
      </c>
      <c r="Z256" s="2">
        <f t="shared" si="444"/>
        <v>-0.0177018128607431</v>
      </c>
      <c r="AA256" s="12">
        <f t="shared" si="445"/>
        <v>-0.365282428460895</v>
      </c>
      <c r="AB256" s="19">
        <v>0.914710412338099</v>
      </c>
      <c r="AC256" s="2">
        <f t="shared" si="446"/>
        <v>0.0322634172624021</v>
      </c>
      <c r="AD256" s="12">
        <f t="shared" si="447"/>
        <v>0.805507639598834</v>
      </c>
      <c r="AE256" s="4">
        <v>6824.65</v>
      </c>
      <c r="AF256" s="2">
        <f t="shared" si="448"/>
        <v>0.0295717214567714</v>
      </c>
      <c r="AG256" s="12">
        <f t="shared" si="449"/>
        <v>-1.5197908430901</v>
      </c>
    </row>
    <row r="257" spans="1:33">
      <c r="A257" s="8">
        <v>520000</v>
      </c>
      <c r="B257" s="8">
        <v>2011</v>
      </c>
      <c r="C257" s="1" t="s">
        <v>83</v>
      </c>
      <c r="D257" s="9">
        <v>275217</v>
      </c>
      <c r="E257" s="10">
        <f>AVERAGE(E258:E267)</f>
        <v>0.160263231237191</v>
      </c>
      <c r="F257" s="11">
        <f>STDEVP(E258:E267)</f>
        <v>0.0371797533909165</v>
      </c>
      <c r="G257" s="4">
        <v>9564</v>
      </c>
      <c r="H257" s="10">
        <f>AVERAGE(H258:H267)</f>
        <v>0.114177722132682</v>
      </c>
      <c r="I257" s="11">
        <f>STDEVP(H258:H267)</f>
        <v>0.116389126772602</v>
      </c>
      <c r="J257" s="15">
        <v>35.03</v>
      </c>
      <c r="K257" s="10">
        <f>AVERAGE(K258:K267)</f>
        <v>0.0449552809677153</v>
      </c>
      <c r="L257" s="11">
        <f>STDEVP(K258:K267)</f>
        <v>0.0137886416947062</v>
      </c>
      <c r="M257" s="16">
        <v>0.653142474816836</v>
      </c>
      <c r="N257" s="10">
        <f>AVERAGE(N258:N267)</f>
        <v>-0.166861856120838</v>
      </c>
      <c r="O257" s="11">
        <f>STDEVP(N258:N267)</f>
        <v>0.113353291603654</v>
      </c>
      <c r="P257" s="4">
        <v>170.977198697068</v>
      </c>
      <c r="Q257" s="10">
        <f>AVERAGE(Q258:Q267)</f>
        <v>0.258282718442014</v>
      </c>
      <c r="R257" s="11">
        <f>STDEVP(Q258:Q267)</f>
        <v>0.251493833069078</v>
      </c>
      <c r="S257" s="17">
        <v>47.5323734492439</v>
      </c>
      <c r="T257" s="10">
        <f>AVERAGE(T258:T267)</f>
        <v>0.505855170392128</v>
      </c>
      <c r="U257" s="11">
        <f>STDEVP(T258:T267)</f>
        <v>0.470755404751104</v>
      </c>
      <c r="V257" s="4">
        <v>4.138</v>
      </c>
      <c r="W257" s="10">
        <f>AVERAGE(W258:W267)</f>
        <v>0.0717893935642112</v>
      </c>
      <c r="X257" s="11">
        <f>STDEVP(W258:W267)</f>
        <v>0.0660944737368393</v>
      </c>
      <c r="Y257" s="18">
        <v>127.18</v>
      </c>
      <c r="Z257" s="10">
        <f>AVERAGE(Z258:Z267)</f>
        <v>0.0582227595301362</v>
      </c>
      <c r="AA257" s="11">
        <f>STDEVP(Z258:Z267)</f>
        <v>0.114538307851718</v>
      </c>
      <c r="AB257" s="19">
        <v>0.975015234613041</v>
      </c>
      <c r="AC257" s="10">
        <f>AVERAGE(AC258:AC267)</f>
        <v>0.00218224542435363</v>
      </c>
      <c r="AD257" s="11">
        <f>STDEVP(AC258:AC267)</f>
        <v>0.0508672496487785</v>
      </c>
      <c r="AE257" s="4">
        <v>1040.17</v>
      </c>
      <c r="AF257" s="10">
        <f>AVERAGE(AF258:AF267)</f>
        <v>0.124020024268428</v>
      </c>
      <c r="AG257" s="11">
        <f>STDEVP(AF258:AF267)</f>
        <v>0.0820162035229345</v>
      </c>
    </row>
    <row r="258" spans="1:33">
      <c r="A258" s="8">
        <v>520000</v>
      </c>
      <c r="B258" s="8">
        <v>2012</v>
      </c>
      <c r="C258" s="1" t="s">
        <v>83</v>
      </c>
      <c r="D258" s="9">
        <v>315079</v>
      </c>
      <c r="E258" s="2">
        <f t="shared" ref="E258:E267" si="450">D258/D257-1</f>
        <v>0.144838436579136</v>
      </c>
      <c r="F258" s="12">
        <f t="shared" ref="F258:F267" si="451">STANDARDIZE(E258,E$257,F$257)</f>
        <v>-0.414870816809221</v>
      </c>
      <c r="G258" s="4">
        <v>12135</v>
      </c>
      <c r="H258" s="2">
        <f t="shared" ref="H258:H267" si="452">G258/G257-1</f>
        <v>0.268820577164366</v>
      </c>
      <c r="I258" s="12">
        <f t="shared" ref="I258:I267" si="453">STANDARDIZE(H258,H$257,I$257)</f>
        <v>1.32867097915272</v>
      </c>
      <c r="J258" s="15">
        <v>36.3</v>
      </c>
      <c r="K258" s="3">
        <f t="shared" ref="K258:K267" si="454">J258/J257-1</f>
        <v>0.036254638880959</v>
      </c>
      <c r="L258" s="12">
        <f t="shared" ref="L258:L267" si="455">STANDARDIZE(K258,K$257,L$257)</f>
        <v>-0.631000665576559</v>
      </c>
      <c r="M258" s="16">
        <v>0.605113444093881</v>
      </c>
      <c r="N258" s="2">
        <f t="shared" ref="N258:N267" si="456">M258/M257-1</f>
        <v>-0.0735353044317376</v>
      </c>
      <c r="O258" s="12">
        <f t="shared" ref="O258:O267" si="457">STANDARDIZE(N258,N$257,O$257)</f>
        <v>0.823324584304281</v>
      </c>
      <c r="P258" s="4">
        <v>155.44080604534</v>
      </c>
      <c r="Q258" s="2">
        <f t="shared" ref="Q258:Q267" si="458">P258/P257-1</f>
        <v>-0.0908682138327397</v>
      </c>
      <c r="R258" s="12">
        <f t="shared" ref="R258:R267" si="459">STANDARDIZE(Q258,Q$257,R$257)</f>
        <v>-1.38830812673984</v>
      </c>
      <c r="S258" s="17">
        <v>59.2738449716646</v>
      </c>
      <c r="T258" s="2">
        <f t="shared" ref="T258:T267" si="460">S258/S257-1</f>
        <v>0.247020518236029</v>
      </c>
      <c r="U258" s="12">
        <f t="shared" ref="U258:U267" si="461">STANDARDIZE(T258,T$257,U$257)</f>
        <v>-0.549828317516502</v>
      </c>
      <c r="V258" s="4">
        <v>4.572</v>
      </c>
      <c r="W258" s="2">
        <f t="shared" ref="W258:W267" si="462">V258/V257-1</f>
        <v>0.104881585306912</v>
      </c>
      <c r="X258" s="12">
        <f t="shared" ref="X258:X267" si="463">STANDARDIZE(W258,W$257,X$257)</f>
        <v>0.500680160862769</v>
      </c>
      <c r="Y258" s="18">
        <v>165.87</v>
      </c>
      <c r="Z258" s="2">
        <f t="shared" ref="Z258:Z267" si="464">Y258/Y257-1</f>
        <v>0.304214499135084</v>
      </c>
      <c r="AA258" s="12">
        <f t="shared" ref="AA258:AA267" si="465">STANDARDIZE(Z258,Z$257,AA$257)</f>
        <v>2.14768093067526</v>
      </c>
      <c r="AB258" s="19">
        <v>0.879264262804937</v>
      </c>
      <c r="AC258" s="2">
        <f t="shared" ref="AC258:AC267" si="466">AB258/AB257-1</f>
        <v>-0.0982045904606866</v>
      </c>
      <c r="AD258" s="12">
        <f t="shared" ref="AD258:AD267" si="467">STANDARDIZE(AC258,AC$257,AD$257)</f>
        <v>-1.97350626539037</v>
      </c>
      <c r="AE258" s="4">
        <v>1328.38</v>
      </c>
      <c r="AF258" s="2">
        <f t="shared" ref="AF258:AF267" si="468">AE258/AE257-1</f>
        <v>0.277079708124633</v>
      </c>
      <c r="AG258" s="12">
        <f t="shared" ref="AG258:AG267" si="469">STANDARDIZE(AF258,AF$257,AG$257)</f>
        <v>1.86621273945465</v>
      </c>
    </row>
    <row r="259" spans="1:33">
      <c r="A259" s="8">
        <v>520000</v>
      </c>
      <c r="B259" s="8">
        <v>2013</v>
      </c>
      <c r="C259" s="1" t="s">
        <v>83</v>
      </c>
      <c r="D259" s="9">
        <v>342541</v>
      </c>
      <c r="E259" s="2">
        <f t="shared" si="450"/>
        <v>0.0871590934337103</v>
      </c>
      <c r="F259" s="12">
        <f t="shared" si="451"/>
        <v>-1.96623514510295</v>
      </c>
      <c r="G259" s="4">
        <v>16049</v>
      </c>
      <c r="H259" s="2">
        <f t="shared" si="452"/>
        <v>0.32253811289658</v>
      </c>
      <c r="I259" s="12">
        <f t="shared" si="453"/>
        <v>1.79020494904981</v>
      </c>
      <c r="J259" s="15">
        <v>37.89</v>
      </c>
      <c r="K259" s="3">
        <f t="shared" si="454"/>
        <v>0.043801652892562</v>
      </c>
      <c r="L259" s="12">
        <f t="shared" si="455"/>
        <v>-0.0836650991951018</v>
      </c>
      <c r="M259" s="16">
        <v>0.564802955634737</v>
      </c>
      <c r="N259" s="2">
        <f t="shared" si="456"/>
        <v>-0.0666164152401312</v>
      </c>
      <c r="O259" s="12">
        <f t="shared" si="457"/>
        <v>0.884362857597646</v>
      </c>
      <c r="P259" s="4">
        <v>283.333333333333</v>
      </c>
      <c r="Q259" s="2">
        <f t="shared" si="458"/>
        <v>0.822773186409548</v>
      </c>
      <c r="R259" s="12">
        <f t="shared" si="459"/>
        <v>2.24454994016686</v>
      </c>
      <c r="S259" s="17">
        <v>77.5547445255474</v>
      </c>
      <c r="T259" s="2">
        <f t="shared" si="460"/>
        <v>0.30841426876596</v>
      </c>
      <c r="U259" s="12">
        <f t="shared" si="461"/>
        <v>-0.41941292576462</v>
      </c>
      <c r="V259" s="4">
        <v>5.348</v>
      </c>
      <c r="W259" s="2">
        <f t="shared" si="462"/>
        <v>0.169728783902012</v>
      </c>
      <c r="X259" s="12">
        <f t="shared" si="463"/>
        <v>1.48180906512328</v>
      </c>
      <c r="Y259" s="18">
        <v>197.02</v>
      </c>
      <c r="Z259" s="2">
        <f t="shared" si="464"/>
        <v>0.187797672876349</v>
      </c>
      <c r="AA259" s="12">
        <f t="shared" si="465"/>
        <v>1.13128014353033</v>
      </c>
      <c r="AB259" s="19">
        <v>0.915632125665062</v>
      </c>
      <c r="AC259" s="2">
        <f t="shared" si="466"/>
        <v>0.0413616979542739</v>
      </c>
      <c r="AD259" s="12">
        <f t="shared" si="467"/>
        <v>0.770229426604376</v>
      </c>
      <c r="AE259" s="4">
        <v>1480.97</v>
      </c>
      <c r="AF259" s="2">
        <f t="shared" si="468"/>
        <v>0.114869239223716</v>
      </c>
      <c r="AG259" s="12">
        <f t="shared" si="469"/>
        <v>-0.111572892326731</v>
      </c>
    </row>
    <row r="260" spans="1:33">
      <c r="A260" s="8">
        <v>520000</v>
      </c>
      <c r="B260" s="8">
        <v>2014</v>
      </c>
      <c r="C260" s="1" t="s">
        <v>83</v>
      </c>
      <c r="D260" s="9">
        <v>410132</v>
      </c>
      <c r="E260" s="2">
        <f t="shared" si="450"/>
        <v>0.197322364330109</v>
      </c>
      <c r="F260" s="12">
        <f t="shared" si="451"/>
        <v>0.99675575314526</v>
      </c>
      <c r="G260" s="4">
        <v>15659</v>
      </c>
      <c r="H260" s="2">
        <f t="shared" si="452"/>
        <v>-0.0243005794753567</v>
      </c>
      <c r="I260" s="12">
        <f t="shared" si="453"/>
        <v>-1.18978727178351</v>
      </c>
      <c r="J260" s="15">
        <v>40.24</v>
      </c>
      <c r="K260" s="3">
        <f t="shared" si="454"/>
        <v>0.0620216415940882</v>
      </c>
      <c r="L260" s="12">
        <f t="shared" si="455"/>
        <v>1.23771151678596</v>
      </c>
      <c r="M260" s="16">
        <v>0.487336282363846</v>
      </c>
      <c r="N260" s="2">
        <f t="shared" si="456"/>
        <v>-0.137156989881246</v>
      </c>
      <c r="O260" s="12">
        <f t="shared" si="457"/>
        <v>0.262055612319197</v>
      </c>
      <c r="P260" s="4">
        <v>326.823104693141</v>
      </c>
      <c r="Q260" s="2">
        <f t="shared" si="458"/>
        <v>0.153493310681676</v>
      </c>
      <c r="R260" s="12">
        <f t="shared" si="459"/>
        <v>-0.416667901878753</v>
      </c>
      <c r="S260" s="17">
        <v>97.7856988550443</v>
      </c>
      <c r="T260" s="2">
        <f t="shared" si="460"/>
        <v>0.260860305236807</v>
      </c>
      <c r="U260" s="12">
        <f t="shared" si="461"/>
        <v>-0.520429213733306</v>
      </c>
      <c r="V260" s="4">
        <v>5.776</v>
      </c>
      <c r="W260" s="2">
        <f t="shared" si="462"/>
        <v>0.0800299177262529</v>
      </c>
      <c r="X260" s="12">
        <f t="shared" si="463"/>
        <v>0.124677960140087</v>
      </c>
      <c r="Y260" s="18">
        <v>224.14</v>
      </c>
      <c r="Z260" s="2">
        <f t="shared" si="464"/>
        <v>0.137650999898487</v>
      </c>
      <c r="AA260" s="12">
        <f t="shared" si="465"/>
        <v>0.693464412545531</v>
      </c>
      <c r="AB260" s="19">
        <v>0.902126127491852</v>
      </c>
      <c r="AC260" s="2">
        <f t="shared" si="466"/>
        <v>-0.0147504634171721</v>
      </c>
      <c r="AD260" s="12">
        <f t="shared" si="467"/>
        <v>-0.332880369165632</v>
      </c>
      <c r="AE260" s="4">
        <v>1713.63</v>
      </c>
      <c r="AF260" s="2">
        <f t="shared" si="468"/>
        <v>0.157099738684781</v>
      </c>
      <c r="AG260" s="12">
        <f t="shared" si="469"/>
        <v>0.40333145153571</v>
      </c>
    </row>
    <row r="261" spans="1:33">
      <c r="A261" s="8">
        <v>520000</v>
      </c>
      <c r="B261" s="8">
        <v>2015</v>
      </c>
      <c r="C261" s="1" t="s">
        <v>83</v>
      </c>
      <c r="D261" s="9">
        <v>457303</v>
      </c>
      <c r="E261" s="2">
        <f t="shared" si="450"/>
        <v>0.115014190553285</v>
      </c>
      <c r="F261" s="12">
        <f t="shared" si="451"/>
        <v>-1.21703444904938</v>
      </c>
      <c r="G261" s="4">
        <v>14916</v>
      </c>
      <c r="H261" s="2">
        <f t="shared" si="452"/>
        <v>-0.0474487515166997</v>
      </c>
      <c r="I261" s="12">
        <f t="shared" si="453"/>
        <v>-1.38867330764637</v>
      </c>
      <c r="J261" s="15">
        <v>42.96</v>
      </c>
      <c r="K261" s="3">
        <f t="shared" si="454"/>
        <v>0.0675944333996024</v>
      </c>
      <c r="L261" s="12">
        <f t="shared" si="455"/>
        <v>1.64186965860305</v>
      </c>
      <c r="M261" s="16">
        <v>0.418912047874866</v>
      </c>
      <c r="N261" s="2">
        <f t="shared" si="456"/>
        <v>-0.140404556289315</v>
      </c>
      <c r="O261" s="12">
        <f t="shared" si="457"/>
        <v>0.233405659925893</v>
      </c>
      <c r="P261" s="4">
        <v>385.137254901961</v>
      </c>
      <c r="Q261" s="2">
        <f t="shared" si="458"/>
        <v>0.178427257349422</v>
      </c>
      <c r="R261" s="12">
        <f t="shared" si="459"/>
        <v>-0.31752452979894</v>
      </c>
      <c r="S261" s="17">
        <v>115.134818288394</v>
      </c>
      <c r="T261" s="2">
        <f t="shared" si="460"/>
        <v>0.177419803064124</v>
      </c>
      <c r="U261" s="12">
        <f t="shared" si="461"/>
        <v>-0.697677316103579</v>
      </c>
      <c r="V261" s="4">
        <v>5.509</v>
      </c>
      <c r="W261" s="2">
        <f t="shared" si="462"/>
        <v>-0.0462257617728531</v>
      </c>
      <c r="X261" s="12">
        <f t="shared" si="463"/>
        <v>-1.78555253812825</v>
      </c>
      <c r="Y261" s="18">
        <v>238.26</v>
      </c>
      <c r="Z261" s="2">
        <f t="shared" si="464"/>
        <v>0.0629963415722317</v>
      </c>
      <c r="AA261" s="12">
        <f t="shared" si="465"/>
        <v>0.0416767292238632</v>
      </c>
      <c r="AB261" s="19">
        <v>0.871459439540376</v>
      </c>
      <c r="AC261" s="2">
        <f t="shared" si="466"/>
        <v>-0.0339937920174616</v>
      </c>
      <c r="AD261" s="12">
        <f t="shared" si="467"/>
        <v>-0.711185245744537</v>
      </c>
      <c r="AE261" s="4">
        <v>2034.07</v>
      </c>
      <c r="AF261" s="2">
        <f t="shared" si="468"/>
        <v>0.18699485886685</v>
      </c>
      <c r="AG261" s="12">
        <f t="shared" si="469"/>
        <v>0.767834060751331</v>
      </c>
    </row>
    <row r="262" spans="1:33">
      <c r="A262" s="8">
        <v>520000</v>
      </c>
      <c r="B262" s="8">
        <v>2016</v>
      </c>
      <c r="C262" s="1" t="s">
        <v>83</v>
      </c>
      <c r="D262" s="9">
        <v>556853</v>
      </c>
      <c r="E262" s="2">
        <f t="shared" si="450"/>
        <v>0.21768936569408</v>
      </c>
      <c r="F262" s="12">
        <f t="shared" si="451"/>
        <v>1.54455393646906</v>
      </c>
      <c r="G262" s="4">
        <v>15774</v>
      </c>
      <c r="H262" s="2">
        <f t="shared" si="452"/>
        <v>0.0575221238938053</v>
      </c>
      <c r="I262" s="12">
        <f t="shared" si="453"/>
        <v>-0.48677741478007</v>
      </c>
      <c r="J262" s="15">
        <v>45.56</v>
      </c>
      <c r="K262" s="3">
        <f t="shared" si="454"/>
        <v>0.0605214152700186</v>
      </c>
      <c r="L262" s="12">
        <f t="shared" si="455"/>
        <v>1.12890991346011</v>
      </c>
      <c r="M262" s="16">
        <v>0.234924897962717</v>
      </c>
      <c r="N262" s="2">
        <f t="shared" si="456"/>
        <v>-0.43920233577791</v>
      </c>
      <c r="O262" s="12">
        <f t="shared" si="457"/>
        <v>-2.40258113200034</v>
      </c>
      <c r="P262" s="4">
        <v>449.416342412451</v>
      </c>
      <c r="Q262" s="2">
        <f t="shared" si="458"/>
        <v>0.166899168263669</v>
      </c>
      <c r="R262" s="12">
        <f t="shared" si="459"/>
        <v>-0.363362986134315</v>
      </c>
      <c r="S262" s="17">
        <v>326.547921967769</v>
      </c>
      <c r="T262" s="2">
        <f t="shared" si="460"/>
        <v>1.83622215088593</v>
      </c>
      <c r="U262" s="12">
        <f t="shared" si="461"/>
        <v>2.82602592995653</v>
      </c>
      <c r="V262" s="4">
        <v>5.567</v>
      </c>
      <c r="W262" s="2">
        <f t="shared" si="462"/>
        <v>0.0105282265383917</v>
      </c>
      <c r="X262" s="12">
        <f t="shared" si="463"/>
        <v>-0.926872755954394</v>
      </c>
      <c r="Y262" s="18">
        <v>209.74</v>
      </c>
      <c r="Z262" s="2">
        <f t="shared" si="464"/>
        <v>-0.119701166792579</v>
      </c>
      <c r="AA262" s="12">
        <f t="shared" si="465"/>
        <v>-1.55340103813177</v>
      </c>
      <c r="AB262" s="19">
        <v>0.879433908176044</v>
      </c>
      <c r="AC262" s="2">
        <f t="shared" si="466"/>
        <v>0.00915070544175189</v>
      </c>
      <c r="AD262" s="12">
        <f t="shared" si="467"/>
        <v>0.136993056741089</v>
      </c>
      <c r="AE262" s="4">
        <v>2248.88</v>
      </c>
      <c r="AF262" s="2">
        <f t="shared" si="468"/>
        <v>0.105606001760018</v>
      </c>
      <c r="AG262" s="12">
        <f t="shared" si="469"/>
        <v>-0.224516884681945</v>
      </c>
    </row>
    <row r="263" spans="1:33">
      <c r="A263" s="8">
        <v>520000</v>
      </c>
      <c r="B263" s="8">
        <v>2017</v>
      </c>
      <c r="C263" s="1" t="s">
        <v>83</v>
      </c>
      <c r="D263" s="9">
        <v>648576</v>
      </c>
      <c r="E263" s="2">
        <f t="shared" si="450"/>
        <v>0.164716720570779</v>
      </c>
      <c r="F263" s="12">
        <f t="shared" si="451"/>
        <v>0.119782648549683</v>
      </c>
      <c r="G263" s="4">
        <v>18786</v>
      </c>
      <c r="H263" s="2">
        <f t="shared" si="452"/>
        <v>0.190947128185622</v>
      </c>
      <c r="I263" s="12">
        <f t="shared" si="453"/>
        <v>0.659592594099701</v>
      </c>
      <c r="J263" s="15">
        <v>47.76</v>
      </c>
      <c r="K263" s="3">
        <f t="shared" si="454"/>
        <v>0.0482879719051799</v>
      </c>
      <c r="L263" s="12">
        <f t="shared" si="455"/>
        <v>0.241698276832017</v>
      </c>
      <c r="M263" s="16">
        <v>0.200361672424556</v>
      </c>
      <c r="N263" s="2">
        <f t="shared" si="456"/>
        <v>-0.147124574014486</v>
      </c>
      <c r="O263" s="12">
        <f t="shared" si="457"/>
        <v>0.17412182590484</v>
      </c>
      <c r="P263" s="4">
        <v>557.620967741935</v>
      </c>
      <c r="Q263" s="2">
        <f t="shared" si="458"/>
        <v>0.240767001815389</v>
      </c>
      <c r="R263" s="12">
        <f t="shared" si="459"/>
        <v>-0.0696467043063202</v>
      </c>
      <c r="S263" s="17">
        <v>385.316244079131</v>
      </c>
      <c r="T263" s="2">
        <f t="shared" si="460"/>
        <v>0.179968446154015</v>
      </c>
      <c r="U263" s="12">
        <f t="shared" si="461"/>
        <v>-0.692263372760244</v>
      </c>
      <c r="V263" s="4">
        <v>6.615</v>
      </c>
      <c r="W263" s="2">
        <f t="shared" si="462"/>
        <v>0.188252200467038</v>
      </c>
      <c r="X263" s="12">
        <f t="shared" si="463"/>
        <v>1.76206572680393</v>
      </c>
      <c r="Y263" s="18">
        <v>209.47</v>
      </c>
      <c r="Z263" s="2">
        <f t="shared" si="464"/>
        <v>-0.00128730809573763</v>
      </c>
      <c r="AA263" s="12">
        <f t="shared" si="465"/>
        <v>-0.519564752981298</v>
      </c>
      <c r="AB263" s="19">
        <v>0.855992757155791</v>
      </c>
      <c r="AC263" s="2">
        <f t="shared" si="466"/>
        <v>-0.0266548182897226</v>
      </c>
      <c r="AD263" s="12">
        <f t="shared" si="467"/>
        <v>-0.566908254587905</v>
      </c>
      <c r="AE263" s="4">
        <v>2581.66</v>
      </c>
      <c r="AF263" s="2">
        <f t="shared" si="468"/>
        <v>0.147975881327594</v>
      </c>
      <c r="AG263" s="12">
        <f t="shared" si="469"/>
        <v>0.292086880764574</v>
      </c>
    </row>
    <row r="264" spans="1:33">
      <c r="A264" s="8">
        <v>520000</v>
      </c>
      <c r="B264" s="8">
        <v>2018</v>
      </c>
      <c r="C264" s="1" t="s">
        <v>83</v>
      </c>
      <c r="D264" s="9">
        <v>762280</v>
      </c>
      <c r="E264" s="2">
        <f t="shared" si="450"/>
        <v>0.175313301756463</v>
      </c>
      <c r="F264" s="12">
        <f t="shared" si="451"/>
        <v>0.404792101793472</v>
      </c>
      <c r="G264" s="4">
        <v>20041</v>
      </c>
      <c r="H264" s="2">
        <f t="shared" si="452"/>
        <v>0.0668050676035346</v>
      </c>
      <c r="I264" s="12">
        <f t="shared" si="453"/>
        <v>-0.407019588880525</v>
      </c>
      <c r="J264" s="15">
        <v>49.54</v>
      </c>
      <c r="K264" s="3">
        <f t="shared" si="454"/>
        <v>0.0372696817420435</v>
      </c>
      <c r="L264" s="12">
        <f t="shared" si="455"/>
        <v>-0.557386245566341</v>
      </c>
      <c r="M264" s="16">
        <v>0.171706470736256</v>
      </c>
      <c r="N264" s="2">
        <f t="shared" si="456"/>
        <v>-0.143017381226392</v>
      </c>
      <c r="O264" s="12">
        <f t="shared" si="457"/>
        <v>0.21035538145482</v>
      </c>
      <c r="P264" s="4">
        <v>657.02380952381</v>
      </c>
      <c r="Q264" s="2">
        <f t="shared" si="458"/>
        <v>0.178262381675501</v>
      </c>
      <c r="R264" s="12">
        <f t="shared" si="459"/>
        <v>-0.31818011515429</v>
      </c>
      <c r="S264" s="17">
        <v>508.663594470046</v>
      </c>
      <c r="T264" s="2">
        <f t="shared" si="460"/>
        <v>0.320119777679509</v>
      </c>
      <c r="U264" s="12">
        <f t="shared" si="461"/>
        <v>-0.394547552376633</v>
      </c>
      <c r="V264" s="4">
        <v>7.049</v>
      </c>
      <c r="W264" s="2">
        <f t="shared" si="462"/>
        <v>0.0656084656084657</v>
      </c>
      <c r="X264" s="12">
        <f t="shared" si="463"/>
        <v>-0.093516562070763</v>
      </c>
      <c r="Y264" s="18">
        <v>210.12</v>
      </c>
      <c r="Z264" s="2">
        <f t="shared" si="464"/>
        <v>0.00310306965197893</v>
      </c>
      <c r="AA264" s="12">
        <f t="shared" si="465"/>
        <v>-0.481233666814037</v>
      </c>
      <c r="AB264" s="19">
        <v>0.94580928545891</v>
      </c>
      <c r="AC264" s="2">
        <f t="shared" si="466"/>
        <v>0.10492673863451</v>
      </c>
      <c r="AD264" s="12">
        <f t="shared" si="467"/>
        <v>2.01985548500407</v>
      </c>
      <c r="AE264" s="4">
        <v>2832.43</v>
      </c>
      <c r="AF264" s="2">
        <f t="shared" si="468"/>
        <v>0.0971351765918054</v>
      </c>
      <c r="AG264" s="12">
        <f t="shared" si="469"/>
        <v>-0.327799221639225</v>
      </c>
    </row>
    <row r="265" spans="1:33">
      <c r="A265" s="8">
        <v>520000</v>
      </c>
      <c r="B265" s="8">
        <v>2019</v>
      </c>
      <c r="C265" s="1" t="s">
        <v>83</v>
      </c>
      <c r="D265" s="9">
        <v>910206</v>
      </c>
      <c r="E265" s="2">
        <f t="shared" si="450"/>
        <v>0.194057301778874</v>
      </c>
      <c r="F265" s="12">
        <f t="shared" si="451"/>
        <v>0.908937458147298</v>
      </c>
      <c r="G265" s="4">
        <v>23164</v>
      </c>
      <c r="H265" s="2">
        <f t="shared" si="452"/>
        <v>0.155830547377875</v>
      </c>
      <c r="I265" s="12">
        <f t="shared" si="453"/>
        <v>0.357875571371651</v>
      </c>
      <c r="J265" s="15">
        <v>51.48</v>
      </c>
      <c r="K265" s="3">
        <f t="shared" si="454"/>
        <v>0.0391602745256359</v>
      </c>
      <c r="L265" s="12">
        <f t="shared" si="455"/>
        <v>-0.420273916052533</v>
      </c>
      <c r="M265" s="16">
        <v>0.140527606409485</v>
      </c>
      <c r="N265" s="2">
        <f t="shared" si="456"/>
        <v>-0.181582349186256</v>
      </c>
      <c r="O265" s="12">
        <f t="shared" si="457"/>
        <v>-0.129863834187444</v>
      </c>
      <c r="P265" s="4">
        <v>780.393700787402</v>
      </c>
      <c r="Q265" s="2">
        <f t="shared" si="458"/>
        <v>0.187770807503927</v>
      </c>
      <c r="R265" s="12">
        <f t="shared" si="459"/>
        <v>-0.280372325943752</v>
      </c>
      <c r="S265" s="17">
        <v>848.181429182713</v>
      </c>
      <c r="T265" s="2">
        <f t="shared" si="460"/>
        <v>0.667470285673571</v>
      </c>
      <c r="U265" s="12">
        <f t="shared" si="461"/>
        <v>0.343310164153912</v>
      </c>
      <c r="V265" s="4">
        <v>7.384</v>
      </c>
      <c r="W265" s="2">
        <f t="shared" si="462"/>
        <v>0.0475244715562491</v>
      </c>
      <c r="X265" s="12">
        <f t="shared" si="463"/>
        <v>-0.367124823545384</v>
      </c>
      <c r="Y265" s="18">
        <v>210.71</v>
      </c>
      <c r="Z265" s="2">
        <f t="shared" si="464"/>
        <v>0.00280791928421853</v>
      </c>
      <c r="AA265" s="12">
        <f t="shared" si="465"/>
        <v>-0.483810537149353</v>
      </c>
      <c r="AB265" s="19">
        <v>0.963816658263104</v>
      </c>
      <c r="AC265" s="2">
        <f t="shared" si="466"/>
        <v>0.0190391161104502</v>
      </c>
      <c r="AD265" s="12">
        <f t="shared" si="467"/>
        <v>0.331389465766042</v>
      </c>
      <c r="AE265" s="4">
        <v>3282.84</v>
      </c>
      <c r="AF265" s="2">
        <f t="shared" si="468"/>
        <v>0.159018934271986</v>
      </c>
      <c r="AG265" s="12">
        <f t="shared" si="469"/>
        <v>0.42673165179819</v>
      </c>
    </row>
    <row r="266" spans="1:33">
      <c r="A266" s="8">
        <v>520000</v>
      </c>
      <c r="B266" s="8">
        <v>2020</v>
      </c>
      <c r="C266" s="1" t="s">
        <v>83</v>
      </c>
      <c r="D266" s="9">
        <v>1053574</v>
      </c>
      <c r="E266" s="2">
        <f t="shared" si="450"/>
        <v>0.157511596276008</v>
      </c>
      <c r="F266" s="12">
        <f t="shared" si="451"/>
        <v>-0.0740089621426913</v>
      </c>
      <c r="G266" s="4">
        <v>26261</v>
      </c>
      <c r="H266" s="2">
        <f t="shared" si="452"/>
        <v>0.133698843032291</v>
      </c>
      <c r="I266" s="12">
        <f t="shared" si="453"/>
        <v>0.167722891655922</v>
      </c>
      <c r="J266" s="15">
        <v>53.15</v>
      </c>
      <c r="K266" s="3">
        <f t="shared" si="454"/>
        <v>0.0324397824397824</v>
      </c>
      <c r="L266" s="12">
        <f t="shared" si="455"/>
        <v>-0.907667252876541</v>
      </c>
      <c r="M266" s="16">
        <v>0.0986473199002221</v>
      </c>
      <c r="N266" s="2">
        <f t="shared" si="456"/>
        <v>-0.298021773652271</v>
      </c>
      <c r="O266" s="12">
        <f t="shared" si="457"/>
        <v>-1.15708962374062</v>
      </c>
      <c r="P266" s="4">
        <v>1268.93048128342</v>
      </c>
      <c r="Q266" s="2">
        <f t="shared" si="458"/>
        <v>0.626013228967755</v>
      </c>
      <c r="R266" s="12">
        <f t="shared" si="459"/>
        <v>1.46218500087331</v>
      </c>
      <c r="S266" s="17">
        <v>1337.59864712514</v>
      </c>
      <c r="T266" s="2">
        <f t="shared" si="460"/>
        <v>0.577019492650313</v>
      </c>
      <c r="U266" s="12">
        <f t="shared" si="461"/>
        <v>0.151170483737325</v>
      </c>
      <c r="V266" s="4">
        <v>7.744</v>
      </c>
      <c r="W266" s="2">
        <f t="shared" si="462"/>
        <v>0.0487540628385699</v>
      </c>
      <c r="X266" s="12">
        <f t="shared" si="463"/>
        <v>-0.34852128208719</v>
      </c>
      <c r="Y266" s="18">
        <v>211.23</v>
      </c>
      <c r="Z266" s="2">
        <f t="shared" si="464"/>
        <v>0.00246784680366363</v>
      </c>
      <c r="AA266" s="12">
        <f t="shared" si="465"/>
        <v>-0.486779609130014</v>
      </c>
      <c r="AB266" s="19">
        <v>0.954532209620299</v>
      </c>
      <c r="AC266" s="2">
        <f t="shared" si="466"/>
        <v>-0.00963300287788815</v>
      </c>
      <c r="AD266" s="12">
        <f t="shared" si="467"/>
        <v>-0.232276138061762</v>
      </c>
      <c r="AE266" s="4">
        <v>3132.99</v>
      </c>
      <c r="AF266" s="2">
        <f t="shared" si="468"/>
        <v>-0.0456464524618928</v>
      </c>
      <c r="AG266" s="12">
        <f t="shared" si="469"/>
        <v>-2.06869459256153</v>
      </c>
    </row>
    <row r="267" spans="1:33">
      <c r="A267" s="8">
        <v>520000</v>
      </c>
      <c r="B267" s="8">
        <v>2021</v>
      </c>
      <c r="C267" s="1" t="s">
        <v>83</v>
      </c>
      <c r="D267" s="9">
        <v>1210567</v>
      </c>
      <c r="E267" s="2">
        <f t="shared" si="450"/>
        <v>0.149009941399465</v>
      </c>
      <c r="F267" s="12">
        <f t="shared" si="451"/>
        <v>-0.302672525000536</v>
      </c>
      <c r="G267" s="4">
        <v>26717</v>
      </c>
      <c r="H267" s="2">
        <f t="shared" si="452"/>
        <v>0.0173641521648071</v>
      </c>
      <c r="I267" s="12">
        <f t="shared" si="453"/>
        <v>-0.831809402239327</v>
      </c>
      <c r="J267" s="15">
        <v>54.33</v>
      </c>
      <c r="K267" s="3">
        <f t="shared" si="454"/>
        <v>0.0222013170272812</v>
      </c>
      <c r="L267" s="12">
        <f t="shared" si="455"/>
        <v>-1.65019618641406</v>
      </c>
      <c r="M267" s="16">
        <v>0.094508385988024</v>
      </c>
      <c r="N267" s="2">
        <f t="shared" si="456"/>
        <v>-0.041956881508636</v>
      </c>
      <c r="O267" s="12">
        <f t="shared" si="457"/>
        <v>1.10190866842173</v>
      </c>
      <c r="P267" s="4">
        <v>1420.3</v>
      </c>
      <c r="Q267" s="2">
        <f t="shared" si="458"/>
        <v>0.119289055585994</v>
      </c>
      <c r="R267" s="12">
        <f t="shared" si="459"/>
        <v>-0.552672251083957</v>
      </c>
      <c r="S267" s="17">
        <v>1985.04542278127</v>
      </c>
      <c r="T267" s="2">
        <f t="shared" si="460"/>
        <v>0.484036655575024</v>
      </c>
      <c r="U267" s="12">
        <f t="shared" si="461"/>
        <v>-0.0463478795928855</v>
      </c>
      <c r="V267" s="4">
        <v>8.122</v>
      </c>
      <c r="W267" s="2">
        <f t="shared" si="462"/>
        <v>0.0488119834710743</v>
      </c>
      <c r="X267" s="12">
        <f t="shared" si="463"/>
        <v>-0.347644951144077</v>
      </c>
      <c r="Y267" s="18">
        <v>211.69</v>
      </c>
      <c r="Z267" s="2">
        <f t="shared" si="464"/>
        <v>0.00217772096766566</v>
      </c>
      <c r="AA267" s="12">
        <f t="shared" si="465"/>
        <v>-0.489312611768516</v>
      </c>
      <c r="AB267" s="19">
        <v>0.983722628509742</v>
      </c>
      <c r="AC267" s="2">
        <f t="shared" si="466"/>
        <v>0.0305808631654814</v>
      </c>
      <c r="AD267" s="12">
        <f t="shared" si="467"/>
        <v>0.55828883883463</v>
      </c>
      <c r="AE267" s="4">
        <v>3258.52</v>
      </c>
      <c r="AF267" s="2">
        <f t="shared" si="468"/>
        <v>0.0400671562947856</v>
      </c>
      <c r="AG267" s="12">
        <f t="shared" si="469"/>
        <v>-1.02361319309502</v>
      </c>
    </row>
    <row r="268" spans="1:33">
      <c r="A268" s="8">
        <v>530000</v>
      </c>
      <c r="B268" s="8">
        <v>2011</v>
      </c>
      <c r="C268" s="1" t="s">
        <v>84</v>
      </c>
      <c r="D268" s="9">
        <v>299279</v>
      </c>
      <c r="E268" s="10">
        <f>AVERAGE(E269:E278)</f>
        <v>0.194936312473106</v>
      </c>
      <c r="F268" s="11">
        <f>STDEVP(E269:E278)</f>
        <v>0.0428480697168463</v>
      </c>
      <c r="G268" s="4">
        <v>10335</v>
      </c>
      <c r="H268" s="10">
        <f>AVERAGE(H269:H278)</f>
        <v>0.111286371444023</v>
      </c>
      <c r="I268" s="11">
        <f>STDEVP(H269:H278)</f>
        <v>0.11077761085721</v>
      </c>
      <c r="J268" s="15">
        <v>36.57</v>
      </c>
      <c r="K268" s="10">
        <f>AVERAGE(K269:K278)</f>
        <v>0.0339611290337864</v>
      </c>
      <c r="L268" s="11">
        <f>STDEVP(K269:K278)</f>
        <v>0.00919264182567412</v>
      </c>
      <c r="M268" s="16">
        <v>0.468131469372653</v>
      </c>
      <c r="N268" s="10">
        <f>AVERAGE(N269:N278)</f>
        <v>-0.0760882924087384</v>
      </c>
      <c r="O268" s="11">
        <f>STDEVP(N269:N278)</f>
        <v>0.0461738849366673</v>
      </c>
      <c r="P268" s="4">
        <v>297.549407114625</v>
      </c>
      <c r="Q268" s="10">
        <f>AVERAGE(Q269:Q278)</f>
        <v>0.0957054007456969</v>
      </c>
      <c r="R268" s="11">
        <f>STDEVP(Q269:Q278)</f>
        <v>0.0991620393693624</v>
      </c>
      <c r="S268" s="17">
        <v>108.912037037037</v>
      </c>
      <c r="T268" s="10">
        <f>AVERAGE(T269:T278)</f>
        <v>0.212234481967711</v>
      </c>
      <c r="U268" s="11">
        <f>STDEVP(T269:T278)</f>
        <v>0.221330360208305</v>
      </c>
      <c r="V268" s="4">
        <v>5.936</v>
      </c>
      <c r="W268" s="10">
        <f>AVERAGE(W269:W278)</f>
        <v>0.026662885889427</v>
      </c>
      <c r="X268" s="11">
        <f>STDEVP(W269:W278)</f>
        <v>0.0745927988210376</v>
      </c>
      <c r="Y268" s="18">
        <v>170.55</v>
      </c>
      <c r="Z268" s="10">
        <f>AVERAGE(Z269:Z278)</f>
        <v>0.0677433413903792</v>
      </c>
      <c r="AA268" s="11">
        <f>STDEVP(Z269:Z278)</f>
        <v>0.145862218258166</v>
      </c>
      <c r="AB268" s="19">
        <v>0.968209622397365</v>
      </c>
      <c r="AC268" s="10">
        <f>AVERAGE(AC269:AC278)</f>
        <v>-0.00809717318946163</v>
      </c>
      <c r="AD268" s="11">
        <f>STDEVP(AC269:AC278)</f>
        <v>0.0421270164695814</v>
      </c>
      <c r="AE268" s="4">
        <v>1564.26</v>
      </c>
      <c r="AF268" s="10">
        <f>AVERAGE(AF269:AF278)</f>
        <v>0.0970919946792908</v>
      </c>
      <c r="AG268" s="11">
        <f>STDEVP(AF269:AF278)</f>
        <v>0.0726327544157729</v>
      </c>
    </row>
    <row r="269" spans="1:33">
      <c r="A269" s="8">
        <v>530000</v>
      </c>
      <c r="B269" s="8">
        <v>2012</v>
      </c>
      <c r="C269" s="1" t="s">
        <v>84</v>
      </c>
      <c r="D269" s="9">
        <v>384430</v>
      </c>
      <c r="E269" s="2">
        <f t="shared" ref="E269:E278" si="470">D269/D268-1</f>
        <v>0.284520464182251</v>
      </c>
      <c r="F269" s="12">
        <f t="shared" ref="F269:F278" si="471">STANDARDIZE(E269,E$268,F$268)</f>
        <v>2.09073949657816</v>
      </c>
      <c r="G269" s="4">
        <v>12321</v>
      </c>
      <c r="H269" s="2">
        <f t="shared" ref="H269:H278" si="472">G269/G268-1</f>
        <v>0.192162554426705</v>
      </c>
      <c r="I269" s="12">
        <f t="shared" ref="I269:I278" si="473">STANDARDIZE(H269,H$268,I$268)</f>
        <v>0.730076974551563</v>
      </c>
      <c r="J269" s="15">
        <v>38.47</v>
      </c>
      <c r="K269" s="3">
        <f t="shared" ref="K269:K278" si="474">J269/J268-1</f>
        <v>0.0519551544982226</v>
      </c>
      <c r="L269" s="12">
        <f t="shared" ref="L269:L278" si="475">STANDARDIZE(K269,K$268,L$268)</f>
        <v>1.95743789496733</v>
      </c>
      <c r="M269" s="16">
        <v>0.42690309937939</v>
      </c>
      <c r="N269" s="2">
        <f t="shared" ref="N269:N278" si="476">M269/M268-1</f>
        <v>-0.088070067258058</v>
      </c>
      <c r="O269" s="12">
        <f t="shared" ref="O269:O278" si="477">STANDARDIZE(N269,N$268,O$268)</f>
        <v>-0.259492456953838</v>
      </c>
      <c r="P269" s="4">
        <v>315.935251798561</v>
      </c>
      <c r="Q269" s="2">
        <f t="shared" ref="Q269:Q278" si="478">P269/P268-1</f>
        <v>0.0617908967193916</v>
      </c>
      <c r="R269" s="12">
        <f t="shared" ref="R269:R278" si="479">STANDARDIZE(Q269,Q$268,R$268)</f>
        <v>-0.342010957438857</v>
      </c>
      <c r="S269" s="17">
        <v>130.660517703065</v>
      </c>
      <c r="T269" s="2">
        <f t="shared" ref="T269:T278" si="480">S269/S268-1</f>
        <v>0.199688494106782</v>
      </c>
      <c r="U269" s="12">
        <f t="shared" ref="U269:U278" si="481">STANDARDIZE(T269,T$268,U$268)</f>
        <v>-0.0566844415249754</v>
      </c>
      <c r="V269" s="4">
        <v>5.562</v>
      </c>
      <c r="W269" s="2">
        <f t="shared" ref="W269:W278" si="482">V269/V268-1</f>
        <v>-0.0630053908355794</v>
      </c>
      <c r="X269" s="12">
        <f t="shared" ref="X269:X278" si="483">STANDARDIZE(W269,W$268,X$268)</f>
        <v>-1.2021036633863</v>
      </c>
      <c r="Y269" s="18">
        <v>228.16</v>
      </c>
      <c r="Z269" s="2">
        <f t="shared" ref="Z269:Z278" si="484">Y269/Y268-1</f>
        <v>0.337789504544122</v>
      </c>
      <c r="AA269" s="12">
        <f t="shared" ref="AA269:AA278" si="485">STANDARDIZE(Z269,Z$268,AA$268)</f>
        <v>1.85137841984399</v>
      </c>
      <c r="AB269" s="19">
        <v>0.971963113556034</v>
      </c>
      <c r="AC269" s="2">
        <f t="shared" ref="AC269:AC278" si="486">AB269/AB268-1</f>
        <v>0.00387673399627575</v>
      </c>
      <c r="AD269" s="12">
        <f t="shared" ref="AD269:AD278" si="487">STANDARDIZE(AC269,AC$268,AD$268)</f>
        <v>0.284233448964594</v>
      </c>
      <c r="AE269" s="4">
        <v>1911.39</v>
      </c>
      <c r="AF269" s="2">
        <f t="shared" ref="AF269:AF278" si="488">AE269/AE268-1</f>
        <v>0.221913236929922</v>
      </c>
      <c r="AG269" s="12">
        <f t="shared" ref="AG269:AG278" si="489">STANDARDIZE(AF269,AF$268,AG$268)</f>
        <v>1.71852552274302</v>
      </c>
    </row>
    <row r="270" spans="1:33">
      <c r="A270" s="8">
        <v>530000</v>
      </c>
      <c r="B270" s="8">
        <v>2013</v>
      </c>
      <c r="C270" s="1" t="s">
        <v>84</v>
      </c>
      <c r="D270" s="9">
        <v>454278</v>
      </c>
      <c r="E270" s="2">
        <f t="shared" si="470"/>
        <v>0.181692375725099</v>
      </c>
      <c r="F270" s="12">
        <f t="shared" si="471"/>
        <v>-0.309090627314765</v>
      </c>
      <c r="G270" s="4">
        <v>11811</v>
      </c>
      <c r="H270" s="2">
        <f t="shared" si="472"/>
        <v>-0.0413927440954468</v>
      </c>
      <c r="I270" s="12">
        <f t="shared" si="473"/>
        <v>-1.37824885694881</v>
      </c>
      <c r="J270" s="15">
        <v>39.99</v>
      </c>
      <c r="K270" s="3">
        <f t="shared" si="474"/>
        <v>0.0395113075123474</v>
      </c>
      <c r="L270" s="12">
        <f t="shared" si="475"/>
        <v>0.60376316012443</v>
      </c>
      <c r="M270" s="16">
        <v>0.396149507112241</v>
      </c>
      <c r="N270" s="2">
        <f t="shared" si="476"/>
        <v>-0.0720388123484169</v>
      </c>
      <c r="O270" s="12">
        <f t="shared" si="477"/>
        <v>0.0877006573277472</v>
      </c>
      <c r="P270" s="4">
        <v>388.577075098814</v>
      </c>
      <c r="Q270" s="2">
        <f t="shared" si="478"/>
        <v>0.229926299413302</v>
      </c>
      <c r="R270" s="12">
        <f t="shared" si="479"/>
        <v>1.35355121295614</v>
      </c>
      <c r="S270" s="17">
        <v>148.258181269793</v>
      </c>
      <c r="T270" s="2">
        <f t="shared" si="480"/>
        <v>0.134682334618633</v>
      </c>
      <c r="U270" s="12">
        <f t="shared" si="481"/>
        <v>-0.350390914631369</v>
      </c>
      <c r="V270" s="4">
        <v>5.376</v>
      </c>
      <c r="W270" s="2">
        <f t="shared" si="482"/>
        <v>-0.0334412081984897</v>
      </c>
      <c r="X270" s="12">
        <f t="shared" si="483"/>
        <v>-0.805762688059445</v>
      </c>
      <c r="Y270" s="18">
        <v>292.54</v>
      </c>
      <c r="Z270" s="2">
        <f t="shared" si="484"/>
        <v>0.282170406732118</v>
      </c>
      <c r="AA270" s="12">
        <f t="shared" si="485"/>
        <v>1.47006584640182</v>
      </c>
      <c r="AB270" s="19">
        <v>0.957876881758428</v>
      </c>
      <c r="AC270" s="2">
        <f t="shared" si="486"/>
        <v>-0.01449255800055</v>
      </c>
      <c r="AD270" s="12">
        <f t="shared" si="487"/>
        <v>-0.151811956958933</v>
      </c>
      <c r="AE270" s="4">
        <v>2089.95</v>
      </c>
      <c r="AF270" s="2">
        <f t="shared" si="488"/>
        <v>0.0934189254940121</v>
      </c>
      <c r="AG270" s="12">
        <f t="shared" si="489"/>
        <v>-0.0505704239750141</v>
      </c>
    </row>
    <row r="271" spans="1:33">
      <c r="A271" s="8">
        <v>530000</v>
      </c>
      <c r="B271" s="8">
        <v>2014</v>
      </c>
      <c r="C271" s="1" t="s">
        <v>84</v>
      </c>
      <c r="D271" s="9">
        <v>516572</v>
      </c>
      <c r="E271" s="2">
        <f t="shared" si="470"/>
        <v>0.137127485812652</v>
      </c>
      <c r="F271" s="12">
        <f t="shared" si="471"/>
        <v>-1.34915824779209</v>
      </c>
      <c r="G271" s="4">
        <v>12980</v>
      </c>
      <c r="H271" s="2">
        <f t="shared" si="472"/>
        <v>0.0989755312843958</v>
      </c>
      <c r="I271" s="12">
        <f t="shared" si="473"/>
        <v>-0.111131121752528</v>
      </c>
      <c r="J271" s="15">
        <v>41.21</v>
      </c>
      <c r="K271" s="3">
        <f t="shared" si="474"/>
        <v>0.0305076269067266</v>
      </c>
      <c r="L271" s="12">
        <f t="shared" si="475"/>
        <v>-0.375681136342602</v>
      </c>
      <c r="M271" s="16">
        <v>0.371056607012313</v>
      </c>
      <c r="N271" s="2">
        <f t="shared" si="476"/>
        <v>-0.0633419950029575</v>
      </c>
      <c r="O271" s="12">
        <f t="shared" si="477"/>
        <v>0.276049923528503</v>
      </c>
      <c r="P271" s="4">
        <v>407.39837398374</v>
      </c>
      <c r="Q271" s="2">
        <f t="shared" si="478"/>
        <v>0.0484364623933096</v>
      </c>
      <c r="R271" s="12">
        <f t="shared" si="479"/>
        <v>-0.476683806152052</v>
      </c>
      <c r="S271" s="17">
        <v>157.405371446521</v>
      </c>
      <c r="T271" s="2">
        <f t="shared" si="480"/>
        <v>0.0616977093498967</v>
      </c>
      <c r="U271" s="12">
        <f t="shared" si="481"/>
        <v>-0.680145157113272</v>
      </c>
      <c r="V271" s="4">
        <v>5.821</v>
      </c>
      <c r="W271" s="2">
        <f t="shared" si="482"/>
        <v>0.0827752976190474</v>
      </c>
      <c r="X271" s="12">
        <f t="shared" si="483"/>
        <v>0.752249716011392</v>
      </c>
      <c r="Y271" s="18">
        <v>356.79</v>
      </c>
      <c r="Z271" s="2">
        <f t="shared" si="484"/>
        <v>0.219628085048198</v>
      </c>
      <c r="AA271" s="12">
        <f t="shared" si="485"/>
        <v>1.0412891389667</v>
      </c>
      <c r="AB271" s="19">
        <v>0.936205288388538</v>
      </c>
      <c r="AC271" s="2">
        <f t="shared" si="486"/>
        <v>-0.0226246126016804</v>
      </c>
      <c r="AD271" s="12">
        <f t="shared" si="487"/>
        <v>-0.344848523101762</v>
      </c>
      <c r="AE271" s="4">
        <v>2221.55</v>
      </c>
      <c r="AF271" s="2">
        <f t="shared" si="488"/>
        <v>0.062968013588842</v>
      </c>
      <c r="AG271" s="12">
        <f t="shared" si="489"/>
        <v>-0.469815324572607</v>
      </c>
    </row>
    <row r="272" spans="1:33">
      <c r="A272" s="8">
        <v>530000</v>
      </c>
      <c r="B272" s="8">
        <v>2015</v>
      </c>
      <c r="C272" s="1" t="s">
        <v>84</v>
      </c>
      <c r="D272" s="9">
        <v>619588</v>
      </c>
      <c r="E272" s="2">
        <f t="shared" si="470"/>
        <v>0.199422345771741</v>
      </c>
      <c r="F272" s="12">
        <f t="shared" si="471"/>
        <v>0.104696275194667</v>
      </c>
      <c r="G272" s="4">
        <v>16381</v>
      </c>
      <c r="H272" s="2">
        <f t="shared" si="472"/>
        <v>0.262018489984592</v>
      </c>
      <c r="I272" s="12">
        <f t="shared" si="473"/>
        <v>1.36067313037523</v>
      </c>
      <c r="J272" s="15">
        <v>42.93</v>
      </c>
      <c r="K272" s="3">
        <f t="shared" si="474"/>
        <v>0.0417374423683572</v>
      </c>
      <c r="L272" s="12">
        <f t="shared" si="475"/>
        <v>0.845928023960681</v>
      </c>
      <c r="M272" s="16">
        <v>0.357071741333981</v>
      </c>
      <c r="N272" s="2">
        <f t="shared" si="476"/>
        <v>-0.0376893051196036</v>
      </c>
      <c r="O272" s="12">
        <f t="shared" si="477"/>
        <v>0.831616991765005</v>
      </c>
      <c r="P272" s="4">
        <v>420.347826086957</v>
      </c>
      <c r="Q272" s="2">
        <f t="shared" si="478"/>
        <v>0.0317857235820334</v>
      </c>
      <c r="R272" s="12">
        <f t="shared" si="479"/>
        <v>-0.644598251207532</v>
      </c>
      <c r="S272" s="17">
        <v>165.633030666438</v>
      </c>
      <c r="T272" s="2">
        <f t="shared" si="480"/>
        <v>0.0522705111287285</v>
      </c>
      <c r="U272" s="12">
        <f t="shared" si="481"/>
        <v>-0.722738492308208</v>
      </c>
      <c r="V272" s="4">
        <v>5.479</v>
      </c>
      <c r="W272" s="2">
        <f t="shared" si="482"/>
        <v>-0.0587527916165607</v>
      </c>
      <c r="X272" s="12">
        <f t="shared" si="483"/>
        <v>-1.14509280863581</v>
      </c>
      <c r="Y272" s="18">
        <v>366.09</v>
      </c>
      <c r="Z272" s="2">
        <f t="shared" si="484"/>
        <v>0.0260657529639283</v>
      </c>
      <c r="AA272" s="12">
        <f t="shared" si="485"/>
        <v>-0.285732583284071</v>
      </c>
      <c r="AB272" s="19">
        <v>0.873278289323491</v>
      </c>
      <c r="AC272" s="2">
        <f t="shared" si="486"/>
        <v>-0.0672149579216341</v>
      </c>
      <c r="AD272" s="12">
        <f t="shared" si="487"/>
        <v>-1.40332237330074</v>
      </c>
      <c r="AE272" s="4">
        <v>2509.27</v>
      </c>
      <c r="AF272" s="2">
        <f t="shared" si="488"/>
        <v>0.129513177736265</v>
      </c>
      <c r="AG272" s="12">
        <f t="shared" si="489"/>
        <v>0.446371383238271</v>
      </c>
    </row>
    <row r="273" spans="1:33">
      <c r="A273" s="8">
        <v>530000</v>
      </c>
      <c r="B273" s="8">
        <v>2016</v>
      </c>
      <c r="C273" s="1" t="s">
        <v>84</v>
      </c>
      <c r="D273" s="9">
        <v>741847</v>
      </c>
      <c r="E273" s="2">
        <f t="shared" si="470"/>
        <v>0.197323059839764</v>
      </c>
      <c r="F273" s="12">
        <f t="shared" si="471"/>
        <v>0.0557025644896161</v>
      </c>
      <c r="G273" s="4">
        <v>17166</v>
      </c>
      <c r="H273" s="2">
        <f t="shared" si="472"/>
        <v>0.0479213723215921</v>
      </c>
      <c r="I273" s="12">
        <f t="shared" si="473"/>
        <v>-0.572001856982695</v>
      </c>
      <c r="J273" s="15">
        <v>44.64</v>
      </c>
      <c r="K273" s="3">
        <f t="shared" si="474"/>
        <v>0.0398322851153039</v>
      </c>
      <c r="L273" s="12">
        <f t="shared" si="475"/>
        <v>0.638679956519134</v>
      </c>
      <c r="M273" s="16">
        <v>0.341351407827847</v>
      </c>
      <c r="N273" s="2">
        <f t="shared" si="476"/>
        <v>-0.0440257004024037</v>
      </c>
      <c r="O273" s="12">
        <f t="shared" si="477"/>
        <v>0.694388008509835</v>
      </c>
      <c r="P273" s="4">
        <v>477.725118483412</v>
      </c>
      <c r="Q273" s="2">
        <f t="shared" si="478"/>
        <v>0.136499557831864</v>
      </c>
      <c r="R273" s="12">
        <f t="shared" si="479"/>
        <v>0.41138884744207</v>
      </c>
      <c r="S273" s="17">
        <v>223.156962585787</v>
      </c>
      <c r="T273" s="2">
        <f t="shared" si="480"/>
        <v>0.347297466501076</v>
      </c>
      <c r="U273" s="12">
        <f t="shared" si="481"/>
        <v>0.610232524838663</v>
      </c>
      <c r="V273" s="4">
        <v>5.216</v>
      </c>
      <c r="W273" s="2">
        <f t="shared" si="482"/>
        <v>-0.0480014601204599</v>
      </c>
      <c r="X273" s="12">
        <f t="shared" si="483"/>
        <v>-1.00095917018774</v>
      </c>
      <c r="Y273" s="18">
        <v>321.48</v>
      </c>
      <c r="Z273" s="2">
        <f t="shared" si="484"/>
        <v>-0.121855281488158</v>
      </c>
      <c r="AA273" s="12">
        <f t="shared" si="485"/>
        <v>-1.29984738435117</v>
      </c>
      <c r="AB273" s="19">
        <v>0.821224152191894</v>
      </c>
      <c r="AC273" s="2">
        <f t="shared" si="486"/>
        <v>-0.0596077307405892</v>
      </c>
      <c r="AD273" s="12">
        <f t="shared" si="487"/>
        <v>-1.22274402195849</v>
      </c>
      <c r="AE273" s="4">
        <v>2815.52</v>
      </c>
      <c r="AF273" s="2">
        <f t="shared" si="488"/>
        <v>0.122047448062584</v>
      </c>
      <c r="AG273" s="12">
        <f t="shared" si="489"/>
        <v>0.343584015008439</v>
      </c>
    </row>
    <row r="274" spans="1:33">
      <c r="A274" s="8">
        <v>530000</v>
      </c>
      <c r="B274" s="8">
        <v>2017</v>
      </c>
      <c r="C274" s="1" t="s">
        <v>84</v>
      </c>
      <c r="D274" s="9">
        <v>885588</v>
      </c>
      <c r="E274" s="2">
        <f t="shared" si="470"/>
        <v>0.193760977667902</v>
      </c>
      <c r="F274" s="12">
        <f t="shared" si="471"/>
        <v>-0.0274302859608561</v>
      </c>
      <c r="G274" s="4">
        <v>21393</v>
      </c>
      <c r="H274" s="2">
        <f t="shared" si="472"/>
        <v>0.246242572527088</v>
      </c>
      <c r="I274" s="12">
        <f t="shared" si="473"/>
        <v>1.21826242720671</v>
      </c>
      <c r="J274" s="15">
        <v>46.29</v>
      </c>
      <c r="K274" s="3">
        <f t="shared" si="474"/>
        <v>0.0369623655913978</v>
      </c>
      <c r="L274" s="12">
        <f t="shared" si="475"/>
        <v>0.326482486158578</v>
      </c>
      <c r="M274" s="16">
        <v>0.311120303742237</v>
      </c>
      <c r="N274" s="2">
        <f t="shared" si="476"/>
        <v>-0.0885629981079677</v>
      </c>
      <c r="O274" s="12">
        <f t="shared" si="477"/>
        <v>-0.270167990333492</v>
      </c>
      <c r="P274" s="4">
        <v>442.350427350427</v>
      </c>
      <c r="Q274" s="2">
        <f t="shared" si="478"/>
        <v>-0.0740482125898794</v>
      </c>
      <c r="R274" s="12">
        <f t="shared" si="479"/>
        <v>-1.71188102236655</v>
      </c>
      <c r="S274" s="17">
        <v>397.962322183775</v>
      </c>
      <c r="T274" s="2">
        <f t="shared" si="480"/>
        <v>0.783329175896936</v>
      </c>
      <c r="U274" s="12">
        <f t="shared" si="481"/>
        <v>2.58028177151901</v>
      </c>
      <c r="V274" s="4">
        <v>5.694</v>
      </c>
      <c r="W274" s="2">
        <f t="shared" si="482"/>
        <v>0.0916411042944785</v>
      </c>
      <c r="X274" s="12">
        <f t="shared" si="483"/>
        <v>0.871105782757216</v>
      </c>
      <c r="Y274" s="18">
        <v>312.5</v>
      </c>
      <c r="Z274" s="2">
        <f t="shared" si="484"/>
        <v>-0.0279333084484261</v>
      </c>
      <c r="AA274" s="12">
        <f t="shared" si="485"/>
        <v>-0.655938535566928</v>
      </c>
      <c r="AB274" s="19">
        <v>0.781871328104651</v>
      </c>
      <c r="AC274" s="2">
        <f t="shared" si="486"/>
        <v>-0.0479197110584341</v>
      </c>
      <c r="AD274" s="12">
        <f t="shared" si="487"/>
        <v>-0.945296895110696</v>
      </c>
      <c r="AE274" s="4">
        <v>3407.86</v>
      </c>
      <c r="AF274" s="2">
        <f t="shared" si="488"/>
        <v>0.210383872250952</v>
      </c>
      <c r="AG274" s="12">
        <f t="shared" si="489"/>
        <v>1.55979046207091</v>
      </c>
    </row>
    <row r="275" spans="1:33">
      <c r="A275" s="8">
        <v>530000</v>
      </c>
      <c r="B275" s="8">
        <v>2018</v>
      </c>
      <c r="C275" s="1" t="s">
        <v>84</v>
      </c>
      <c r="D275" s="9">
        <v>1070172</v>
      </c>
      <c r="E275" s="2">
        <f t="shared" si="470"/>
        <v>0.208431008550251</v>
      </c>
      <c r="F275" s="12">
        <f t="shared" si="471"/>
        <v>0.314942917296449</v>
      </c>
      <c r="G275" s="4">
        <v>24048</v>
      </c>
      <c r="H275" s="2">
        <f t="shared" si="472"/>
        <v>0.124106015986538</v>
      </c>
      <c r="I275" s="12">
        <f t="shared" si="473"/>
        <v>0.115724147174826</v>
      </c>
      <c r="J275" s="15">
        <v>47.44</v>
      </c>
      <c r="K275" s="3">
        <f t="shared" si="474"/>
        <v>0.024843378699503</v>
      </c>
      <c r="L275" s="12">
        <f t="shared" si="475"/>
        <v>-0.991853104601381</v>
      </c>
      <c r="M275" s="16">
        <v>0.285349798551857</v>
      </c>
      <c r="N275" s="2">
        <f t="shared" si="476"/>
        <v>-0.0828313192048382</v>
      </c>
      <c r="O275" s="12">
        <f t="shared" si="477"/>
        <v>-0.146035509148702</v>
      </c>
      <c r="P275" s="4">
        <v>504.52380952381</v>
      </c>
      <c r="Q275" s="2">
        <f t="shared" si="478"/>
        <v>0.140552327587399</v>
      </c>
      <c r="R275" s="12">
        <f t="shared" si="479"/>
        <v>0.452259020961183</v>
      </c>
      <c r="S275" s="17">
        <v>428.253839935327</v>
      </c>
      <c r="T275" s="2">
        <f t="shared" si="480"/>
        <v>0.0761165468764244</v>
      </c>
      <c r="U275" s="12">
        <f t="shared" si="481"/>
        <v>-0.614998931747004</v>
      </c>
      <c r="V275" s="4">
        <v>5.829</v>
      </c>
      <c r="W275" s="2">
        <f t="shared" si="482"/>
        <v>0.023709167544784</v>
      </c>
      <c r="X275" s="12">
        <f t="shared" si="483"/>
        <v>-0.0395979020941354</v>
      </c>
      <c r="Y275" s="18">
        <v>308.69</v>
      </c>
      <c r="Z275" s="2">
        <f t="shared" si="484"/>
        <v>-0.012192</v>
      </c>
      <c r="AA275" s="12">
        <f t="shared" si="485"/>
        <v>-0.548019510089302</v>
      </c>
      <c r="AB275" s="19">
        <v>0.817122627177977</v>
      </c>
      <c r="AC275" s="2">
        <f t="shared" si="486"/>
        <v>0.0450858060734614</v>
      </c>
      <c r="AD275" s="12">
        <f t="shared" si="487"/>
        <v>1.26244352721548</v>
      </c>
      <c r="AE275" s="4">
        <v>3622.22</v>
      </c>
      <c r="AF275" s="2">
        <f t="shared" si="488"/>
        <v>0.0629016450206288</v>
      </c>
      <c r="AG275" s="12">
        <f t="shared" si="489"/>
        <v>-0.47072907992647</v>
      </c>
    </row>
    <row r="276" spans="1:33">
      <c r="A276" s="8">
        <v>530000</v>
      </c>
      <c r="B276" s="8">
        <v>2019</v>
      </c>
      <c r="C276" s="1" t="s">
        <v>84</v>
      </c>
      <c r="D276" s="9">
        <v>1297741</v>
      </c>
      <c r="E276" s="2">
        <f t="shared" si="470"/>
        <v>0.212647125882568</v>
      </c>
      <c r="F276" s="12">
        <f t="shared" si="471"/>
        <v>0.413339819658176</v>
      </c>
      <c r="G276" s="4">
        <v>29440</v>
      </c>
      <c r="H276" s="2">
        <f t="shared" si="472"/>
        <v>0.224218230206254</v>
      </c>
      <c r="I276" s="12">
        <f t="shared" si="473"/>
        <v>1.01944660016001</v>
      </c>
      <c r="J276" s="15">
        <v>48.67</v>
      </c>
      <c r="K276" s="3">
        <f t="shared" si="474"/>
        <v>0.0259274873524453</v>
      </c>
      <c r="L276" s="12">
        <f t="shared" si="475"/>
        <v>-0.873920885169694</v>
      </c>
      <c r="M276" s="16">
        <v>0.252130754400391</v>
      </c>
      <c r="N276" s="2">
        <f t="shared" si="476"/>
        <v>-0.116415165947382</v>
      </c>
      <c r="O276" s="12">
        <f t="shared" si="477"/>
        <v>-0.873369732565419</v>
      </c>
      <c r="P276" s="4">
        <v>519.951923076923</v>
      </c>
      <c r="Q276" s="2">
        <f t="shared" si="478"/>
        <v>0.0305795549424608</v>
      </c>
      <c r="R276" s="12">
        <f t="shared" si="479"/>
        <v>-0.656761863888791</v>
      </c>
      <c r="S276" s="17">
        <v>458.651399491094</v>
      </c>
      <c r="T276" s="2">
        <f t="shared" si="480"/>
        <v>0.070980238169861</v>
      </c>
      <c r="U276" s="12">
        <f t="shared" si="481"/>
        <v>-0.638205457511157</v>
      </c>
      <c r="V276" s="4">
        <v>6.867</v>
      </c>
      <c r="W276" s="2">
        <f t="shared" si="482"/>
        <v>0.178075141533711</v>
      </c>
      <c r="X276" s="12">
        <f t="shared" si="483"/>
        <v>2.02985084401446</v>
      </c>
      <c r="Y276" s="18">
        <v>305.51</v>
      </c>
      <c r="Z276" s="2">
        <f t="shared" si="484"/>
        <v>-0.0103015970714957</v>
      </c>
      <c r="AA276" s="12">
        <f t="shared" si="485"/>
        <v>-0.535059314151801</v>
      </c>
      <c r="AB276" s="19">
        <v>0.872957209678351</v>
      </c>
      <c r="AC276" s="2">
        <f t="shared" si="486"/>
        <v>0.0683307261888033</v>
      </c>
      <c r="AD276" s="12">
        <f t="shared" si="487"/>
        <v>1.8142253067803</v>
      </c>
      <c r="AE276" s="4">
        <v>3872.26</v>
      </c>
      <c r="AF276" s="2">
        <f t="shared" si="488"/>
        <v>0.0690294902021413</v>
      </c>
      <c r="AG276" s="12">
        <f t="shared" si="489"/>
        <v>-0.386361562395264</v>
      </c>
    </row>
    <row r="277" spans="1:33">
      <c r="A277" s="8">
        <v>530000</v>
      </c>
      <c r="B277" s="8">
        <v>2020</v>
      </c>
      <c r="C277" s="1" t="s">
        <v>84</v>
      </c>
      <c r="D277" s="9">
        <v>1451454</v>
      </c>
      <c r="E277" s="2">
        <f t="shared" si="470"/>
        <v>0.118446592964236</v>
      </c>
      <c r="F277" s="12">
        <f t="shared" si="471"/>
        <v>-1.78513804739253</v>
      </c>
      <c r="G277" s="4">
        <v>28894</v>
      </c>
      <c r="H277" s="2">
        <f t="shared" si="472"/>
        <v>-0.0185461956521739</v>
      </c>
      <c r="I277" s="12">
        <f t="shared" si="473"/>
        <v>-1.17201089725204</v>
      </c>
      <c r="J277" s="15">
        <v>50.05</v>
      </c>
      <c r="K277" s="3">
        <f t="shared" si="474"/>
        <v>0.02835422231354</v>
      </c>
      <c r="L277" s="12">
        <f t="shared" si="475"/>
        <v>-0.609934208965573</v>
      </c>
      <c r="M277" s="16">
        <v>0.208031803165287</v>
      </c>
      <c r="N277" s="2">
        <f t="shared" si="476"/>
        <v>-0.174905085815409</v>
      </c>
      <c r="O277" s="12">
        <f t="shared" si="477"/>
        <v>-2.14010134824499</v>
      </c>
      <c r="P277" s="4">
        <v>667.454545454545</v>
      </c>
      <c r="Q277" s="2">
        <f t="shared" si="478"/>
        <v>0.283685117471525</v>
      </c>
      <c r="R277" s="12">
        <f t="shared" si="479"/>
        <v>1.89568223809551</v>
      </c>
      <c r="S277" s="17">
        <v>623.61268403171</v>
      </c>
      <c r="T277" s="2">
        <f t="shared" si="480"/>
        <v>0.359665935225865</v>
      </c>
      <c r="U277" s="12">
        <f t="shared" si="481"/>
        <v>0.666114911300007</v>
      </c>
      <c r="V277" s="4">
        <v>7.188</v>
      </c>
      <c r="W277" s="2">
        <f t="shared" si="482"/>
        <v>0.0467453036260375</v>
      </c>
      <c r="X277" s="12">
        <f t="shared" si="483"/>
        <v>0.269227298801216</v>
      </c>
      <c r="Y277" s="18">
        <v>302.87</v>
      </c>
      <c r="Z277" s="2">
        <f t="shared" si="484"/>
        <v>-0.00864128833753397</v>
      </c>
      <c r="AA277" s="12">
        <f t="shared" si="485"/>
        <v>-0.523676594529211</v>
      </c>
      <c r="AB277" s="19">
        <v>0.865031728817927</v>
      </c>
      <c r="AC277" s="2">
        <f t="shared" si="486"/>
        <v>-0.00907888814314761</v>
      </c>
      <c r="AD277" s="12">
        <f t="shared" si="487"/>
        <v>-0.0233036905045208</v>
      </c>
      <c r="AE277" s="4">
        <v>3926.81</v>
      </c>
      <c r="AF277" s="2">
        <f t="shared" si="488"/>
        <v>0.0140873804961443</v>
      </c>
      <c r="AG277" s="12">
        <f t="shared" si="489"/>
        <v>-1.14279865676031</v>
      </c>
    </row>
    <row r="278" spans="1:33">
      <c r="A278" s="8">
        <v>530000</v>
      </c>
      <c r="B278" s="8">
        <v>2021</v>
      </c>
      <c r="C278" s="1" t="s">
        <v>84</v>
      </c>
      <c r="D278" s="9">
        <v>1764956</v>
      </c>
      <c r="E278" s="2">
        <f t="shared" si="470"/>
        <v>0.215991688334594</v>
      </c>
      <c r="F278" s="12">
        <f t="shared" si="471"/>
        <v>0.491396135243171</v>
      </c>
      <c r="G278" s="4">
        <v>28234</v>
      </c>
      <c r="H278" s="2">
        <f t="shared" si="472"/>
        <v>-0.0228421125493182</v>
      </c>
      <c r="I278" s="12">
        <f t="shared" si="473"/>
        <v>-1.21079054653227</v>
      </c>
      <c r="J278" s="15">
        <v>51.05</v>
      </c>
      <c r="K278" s="3">
        <f t="shared" si="474"/>
        <v>0.01998001998002</v>
      </c>
      <c r="L278" s="12">
        <f t="shared" si="475"/>
        <v>-1.52090218665091</v>
      </c>
      <c r="M278" s="16">
        <v>0.209487510933623</v>
      </c>
      <c r="N278" s="2">
        <f t="shared" si="476"/>
        <v>0.00699752511965279</v>
      </c>
      <c r="O278" s="12">
        <f t="shared" si="477"/>
        <v>1.79941145611535</v>
      </c>
      <c r="P278" s="4">
        <v>712.738853503185</v>
      </c>
      <c r="Q278" s="2">
        <f t="shared" si="478"/>
        <v>0.0678462801055626</v>
      </c>
      <c r="R278" s="12">
        <f t="shared" si="479"/>
        <v>-0.280945418401124</v>
      </c>
      <c r="S278" s="17">
        <v>646.447140381283</v>
      </c>
      <c r="T278" s="2">
        <f t="shared" si="480"/>
        <v>0.036616407802911</v>
      </c>
      <c r="U278" s="12">
        <f t="shared" si="481"/>
        <v>-0.793465812821691</v>
      </c>
      <c r="V278" s="4">
        <v>7.525</v>
      </c>
      <c r="W278" s="2">
        <f t="shared" si="482"/>
        <v>0.0468836950473011</v>
      </c>
      <c r="X278" s="12">
        <f t="shared" si="483"/>
        <v>0.271082590779141</v>
      </c>
      <c r="Y278" s="18">
        <v>300.66</v>
      </c>
      <c r="Z278" s="2">
        <f t="shared" si="484"/>
        <v>-0.00729686003896057</v>
      </c>
      <c r="AA278" s="12">
        <f t="shared" si="485"/>
        <v>-0.514459483240023</v>
      </c>
      <c r="AB278" s="19">
        <v>0.884644991390661</v>
      </c>
      <c r="AC278" s="2">
        <f t="shared" si="486"/>
        <v>0.0226734603128786</v>
      </c>
      <c r="AD278" s="12">
        <f t="shared" si="487"/>
        <v>0.730425177974774</v>
      </c>
      <c r="AE278" s="4">
        <v>3866.56</v>
      </c>
      <c r="AF278" s="2">
        <f t="shared" si="488"/>
        <v>-0.0153432429885836</v>
      </c>
      <c r="AG278" s="12">
        <f t="shared" si="489"/>
        <v>-1.54799633543098</v>
      </c>
    </row>
    <row r="279" spans="1:33">
      <c r="A279" s="8">
        <v>540000</v>
      </c>
      <c r="B279" s="8">
        <v>2011</v>
      </c>
      <c r="C279" s="1" t="s">
        <v>85</v>
      </c>
      <c r="D279" s="9">
        <v>1637</v>
      </c>
      <c r="E279" s="10">
        <f>AVERAGE(E280:E289)</f>
        <v>0.56988242316702</v>
      </c>
      <c r="F279" s="11">
        <f>STDEVP(E280:E289)</f>
        <v>0.939495574108129</v>
      </c>
      <c r="G279" s="4">
        <v>22</v>
      </c>
      <c r="H279" s="10">
        <f>AVERAGE(H280:H289)</f>
        <v>0.687136104152551</v>
      </c>
      <c r="I279" s="11">
        <f>STDEVP(H280:H289)</f>
        <v>1.33976307251369</v>
      </c>
      <c r="J279" s="15">
        <v>22.81</v>
      </c>
      <c r="K279" s="10">
        <f>AVERAGE(K280:K289)</f>
        <v>0.0490166267438833</v>
      </c>
      <c r="L279" s="11">
        <f>STDEVP(K280:K289)</f>
        <v>0.0346211062927851</v>
      </c>
      <c r="M279" s="16">
        <v>0.37299361603982</v>
      </c>
      <c r="N279" s="10">
        <f>AVERAGE(N280:N289)</f>
        <v>-0.0266135143887524</v>
      </c>
      <c r="O279" s="11">
        <f>STDEVP(N280:N289)</f>
        <v>0.120254479034554</v>
      </c>
      <c r="P279" s="4">
        <v>43.5294117647059</v>
      </c>
      <c r="Q279" s="10">
        <f>AVERAGE(Q280:Q289)</f>
        <v>0.236223766329357</v>
      </c>
      <c r="R279" s="11">
        <f>STDEVP(Q280:Q289)</f>
        <v>0.115083665878553</v>
      </c>
      <c r="S279" s="17">
        <v>176.190476190476</v>
      </c>
      <c r="T279" s="10">
        <f>AVERAGE(T280:T289)</f>
        <v>0.37218931066677</v>
      </c>
      <c r="U279" s="11">
        <f>STDEVP(T280:T289)</f>
        <v>0.652914999282495</v>
      </c>
      <c r="V279" s="4">
        <v>0.118</v>
      </c>
      <c r="W279" s="10">
        <f>AVERAGE(W280:W289)</f>
        <v>-0.47385710395321</v>
      </c>
      <c r="X279" s="11">
        <f>STDEVP(W280:W289)</f>
        <v>1.71727456858734</v>
      </c>
      <c r="Y279" s="18">
        <v>0.98</v>
      </c>
      <c r="Z279" s="10">
        <f>AVERAGE(Z280:Z289)</f>
        <v>0.326136578179514</v>
      </c>
      <c r="AA279" s="11">
        <f>STDEVP(Z280:Z289)</f>
        <v>0.515770924436057</v>
      </c>
      <c r="AB279" s="19">
        <v>0.602377486656963</v>
      </c>
      <c r="AC279" s="10">
        <f>AVERAGE(AC280:AC289)</f>
        <v>0.0121241938043003</v>
      </c>
      <c r="AD279" s="11">
        <f>STDEVP(AC280:AC289)</f>
        <v>0.121166857993667</v>
      </c>
      <c r="AE279" s="4">
        <v>282.55</v>
      </c>
      <c r="AF279" s="10">
        <f>AVERAGE(AF280:AF289)</f>
        <v>0.128296128276554</v>
      </c>
      <c r="AG279" s="11">
        <f>STDEVP(AF280:AF289)</f>
        <v>0.127158064570587</v>
      </c>
    </row>
    <row r="280" spans="1:33">
      <c r="A280" s="8">
        <v>540000</v>
      </c>
      <c r="B280" s="8">
        <v>2012</v>
      </c>
      <c r="C280" s="1" t="s">
        <v>85</v>
      </c>
      <c r="D280" s="9">
        <v>5312</v>
      </c>
      <c r="E280" s="2">
        <f t="shared" ref="E280:E289" si="490">D280/D279-1</f>
        <v>2.2449602932193</v>
      </c>
      <c r="F280" s="12">
        <f t="shared" ref="F280:F289" si="491">STANDARDIZE(E280,E$279,F$279)</f>
        <v>1.78295450901133</v>
      </c>
      <c r="G280" s="4">
        <v>78</v>
      </c>
      <c r="H280" s="2">
        <f t="shared" ref="H280:H289" si="492">G280/G279-1</f>
        <v>2.54545454545455</v>
      </c>
      <c r="I280" s="12">
        <f t="shared" ref="I280:I289" si="493">STANDARDIZE(H280,H$279,I$279)</f>
        <v>1.3870500534213</v>
      </c>
      <c r="J280" s="15">
        <v>22.87</v>
      </c>
      <c r="K280" s="3">
        <f t="shared" ref="K280:K289" si="494">J280/J279-1</f>
        <v>0.00263042525208257</v>
      </c>
      <c r="L280" s="12">
        <f t="shared" ref="L280:L289" si="495">STANDARDIZE(K280,K$279,L$279)</f>
        <v>-1.33982435741712</v>
      </c>
      <c r="M280" s="16">
        <v>0.324374661835475</v>
      </c>
      <c r="N280" s="2">
        <f t="shared" ref="N280:N289" si="496">M280/M279-1</f>
        <v>-0.130347952655455</v>
      </c>
      <c r="O280" s="12">
        <f t="shared" ref="O280:O289" si="497">STANDARDIZE(N280,N$279,O$279)</f>
        <v>-0.862624320520283</v>
      </c>
      <c r="P280" s="4">
        <v>52.3529411764706</v>
      </c>
      <c r="Q280" s="2">
        <f t="shared" ref="Q280:Q289" si="498">P280/P279-1</f>
        <v>0.202702702702703</v>
      </c>
      <c r="R280" s="12">
        <f t="shared" ref="R280:R289" si="499">STANDARDIZE(Q280,Q$279,R$279)</f>
        <v>-0.291275598241962</v>
      </c>
      <c r="S280" s="17">
        <v>211.904761904762</v>
      </c>
      <c r="T280" s="2">
        <f t="shared" ref="T280:T289" si="500">S280/S279-1</f>
        <v>0.202702702702705</v>
      </c>
      <c r="U280" s="12">
        <f t="shared" ref="U280:U289" si="501">STANDARDIZE(T280,T$279,U$279)</f>
        <v>-0.259584491320184</v>
      </c>
      <c r="V280" s="4">
        <v>-0.106</v>
      </c>
      <c r="W280" s="2">
        <f t="shared" ref="W280:W289" si="502">V280/V279-1</f>
        <v>-1.89830508474576</v>
      </c>
      <c r="X280" s="12">
        <f t="shared" ref="X280:X289" si="503">STANDARDIZE(W280,W$279,X$279)</f>
        <v>-0.829481788671874</v>
      </c>
      <c r="Y280" s="18">
        <v>2.6</v>
      </c>
      <c r="Z280" s="2">
        <f t="shared" ref="Z280:Z289" si="504">Y280/Y279-1</f>
        <v>1.6530612244898</v>
      </c>
      <c r="AA280" s="12">
        <f t="shared" ref="AA280:AA289" si="505">STANDARDIZE(Z280,Z$279,AA$279)</f>
        <v>2.57270152977534</v>
      </c>
      <c r="AB280" s="19">
        <v>0.721651677787448</v>
      </c>
      <c r="AC280" s="2">
        <f t="shared" ref="AC280:AC289" si="506">AB280/AB279-1</f>
        <v>0.198005725267764</v>
      </c>
      <c r="AD280" s="12">
        <f t="shared" ref="AD280:AD289" si="507">STANDARDIZE(AC280,AC$279,AD$279)</f>
        <v>1.53409549889607</v>
      </c>
      <c r="AE280" s="4">
        <v>342.4</v>
      </c>
      <c r="AF280" s="2">
        <f t="shared" ref="AF280:AF289" si="508">AE280/AE279-1</f>
        <v>0.21182091665192</v>
      </c>
      <c r="AG280" s="12">
        <f t="shared" ref="AG280:AG289" si="509">STANDARDIZE(AF280,AF$279,AG$279)</f>
        <v>0.656857971670371</v>
      </c>
    </row>
    <row r="281" spans="1:33">
      <c r="A281" s="8">
        <v>540000</v>
      </c>
      <c r="B281" s="8">
        <v>2013</v>
      </c>
      <c r="C281" s="1" t="s">
        <v>85</v>
      </c>
      <c r="D281" s="9">
        <v>4617</v>
      </c>
      <c r="E281" s="2">
        <f t="shared" si="490"/>
        <v>-0.130835843373494</v>
      </c>
      <c r="F281" s="12">
        <f t="shared" si="491"/>
        <v>-0.745845202310518</v>
      </c>
      <c r="G281" s="4">
        <v>81</v>
      </c>
      <c r="H281" s="2">
        <f t="shared" si="492"/>
        <v>0.0384615384615385</v>
      </c>
      <c r="I281" s="12">
        <f t="shared" si="493"/>
        <v>-0.484171103831034</v>
      </c>
      <c r="J281" s="15">
        <v>23.93</v>
      </c>
      <c r="K281" s="3">
        <f t="shared" si="494"/>
        <v>0.0463489287275907</v>
      </c>
      <c r="L281" s="12">
        <f t="shared" si="495"/>
        <v>-0.0770540950867445</v>
      </c>
      <c r="M281" s="16">
        <v>0.322592163400498</v>
      </c>
      <c r="N281" s="2">
        <f t="shared" si="496"/>
        <v>-0.00549518394837123</v>
      </c>
      <c r="O281" s="12">
        <f t="shared" si="497"/>
        <v>0.175613670359114</v>
      </c>
      <c r="P281" s="4">
        <v>57.0588235294118</v>
      </c>
      <c r="Q281" s="2">
        <f t="shared" si="498"/>
        <v>0.0898876404494386</v>
      </c>
      <c r="R281" s="12">
        <f t="shared" si="499"/>
        <v>-1.27156295172545</v>
      </c>
      <c r="S281" s="17">
        <v>230.952380952381</v>
      </c>
      <c r="T281" s="2">
        <f t="shared" si="500"/>
        <v>0.0898876404494378</v>
      </c>
      <c r="U281" s="12">
        <f t="shared" si="501"/>
        <v>-0.432371243619093</v>
      </c>
      <c r="V281" s="4">
        <v>-0.161</v>
      </c>
      <c r="W281" s="2">
        <f t="shared" si="502"/>
        <v>0.518867924528302</v>
      </c>
      <c r="X281" s="12">
        <f t="shared" si="503"/>
        <v>0.578081715434791</v>
      </c>
      <c r="Y281" s="18">
        <v>2.56</v>
      </c>
      <c r="Z281" s="2">
        <f t="shared" si="504"/>
        <v>-0.0153846153846154</v>
      </c>
      <c r="AA281" s="12">
        <f t="shared" si="505"/>
        <v>-0.662156739326761</v>
      </c>
      <c r="AB281" s="19">
        <v>0.737039793675246</v>
      </c>
      <c r="AC281" s="2">
        <f t="shared" si="506"/>
        <v>0.0213234672092459</v>
      </c>
      <c r="AD281" s="12">
        <f t="shared" si="507"/>
        <v>0.0759223566350662</v>
      </c>
      <c r="AE281" s="4">
        <v>392.43</v>
      </c>
      <c r="AF281" s="2">
        <f t="shared" si="508"/>
        <v>0.146115654205608</v>
      </c>
      <c r="AG281" s="12">
        <f t="shared" si="509"/>
        <v>0.14013681310132</v>
      </c>
    </row>
    <row r="282" spans="1:33">
      <c r="A282" s="8">
        <v>540000</v>
      </c>
      <c r="B282" s="8">
        <v>2014</v>
      </c>
      <c r="C282" s="1" t="s">
        <v>85</v>
      </c>
      <c r="D282" s="9">
        <v>2943</v>
      </c>
      <c r="E282" s="2">
        <f t="shared" si="490"/>
        <v>-0.362573099415205</v>
      </c>
      <c r="F282" s="12">
        <f t="shared" si="491"/>
        <v>-0.992506562329911</v>
      </c>
      <c r="G282" s="4">
        <v>130</v>
      </c>
      <c r="H282" s="2">
        <f t="shared" si="492"/>
        <v>0.604938271604938</v>
      </c>
      <c r="I282" s="12">
        <f t="shared" si="493"/>
        <v>-0.061352513913816</v>
      </c>
      <c r="J282" s="15">
        <v>26.23</v>
      </c>
      <c r="K282" s="3">
        <f t="shared" si="494"/>
        <v>0.0961136648558296</v>
      </c>
      <c r="L282" s="12">
        <f t="shared" si="495"/>
        <v>1.36035624377957</v>
      </c>
      <c r="M282" s="16">
        <v>0.310415661036049</v>
      </c>
      <c r="N282" s="2">
        <f t="shared" si="496"/>
        <v>-0.0377458095574761</v>
      </c>
      <c r="O282" s="12">
        <f t="shared" si="497"/>
        <v>-0.0925728110761263</v>
      </c>
      <c r="P282" s="4">
        <v>64.1176470588235</v>
      </c>
      <c r="Q282" s="2">
        <f t="shared" si="498"/>
        <v>0.123711340206184</v>
      </c>
      <c r="R282" s="12">
        <f t="shared" si="499"/>
        <v>-0.977657648148835</v>
      </c>
      <c r="S282" s="17">
        <v>259.52380952381</v>
      </c>
      <c r="T282" s="2">
        <f t="shared" si="500"/>
        <v>0.123711340206187</v>
      </c>
      <c r="U282" s="12">
        <f t="shared" si="501"/>
        <v>-0.380567104039027</v>
      </c>
      <c r="V282" s="4">
        <v>0.647</v>
      </c>
      <c r="W282" s="2">
        <f t="shared" si="502"/>
        <v>-5.01863354037267</v>
      </c>
      <c r="X282" s="12">
        <f t="shared" si="503"/>
        <v>-2.64650541011509</v>
      </c>
      <c r="Y282" s="18">
        <v>2.91</v>
      </c>
      <c r="Z282" s="2">
        <f t="shared" si="504"/>
        <v>0.13671875</v>
      </c>
      <c r="AA282" s="12">
        <f t="shared" si="505"/>
        <v>-0.367251853885759</v>
      </c>
      <c r="AB282" s="19">
        <v>0.793974034457418</v>
      </c>
      <c r="AC282" s="2">
        <f t="shared" si="506"/>
        <v>0.0772471734507978</v>
      </c>
      <c r="AD282" s="12">
        <f t="shared" si="507"/>
        <v>0.537465283203937</v>
      </c>
      <c r="AE282" s="4">
        <v>481.15</v>
      </c>
      <c r="AF282" s="2">
        <f t="shared" si="508"/>
        <v>0.226078536299467</v>
      </c>
      <c r="AG282" s="12">
        <f t="shared" si="509"/>
        <v>0.768983141990436</v>
      </c>
    </row>
    <row r="283" spans="1:33">
      <c r="A283" s="8">
        <v>540000</v>
      </c>
      <c r="B283" s="8">
        <v>2015</v>
      </c>
      <c r="C283" s="1" t="s">
        <v>85</v>
      </c>
      <c r="D283" s="9">
        <v>2602</v>
      </c>
      <c r="E283" s="2">
        <f t="shared" si="490"/>
        <v>-0.115868161739721</v>
      </c>
      <c r="F283" s="12">
        <f t="shared" si="491"/>
        <v>-0.729913587467115</v>
      </c>
      <c r="G283" s="4">
        <v>43</v>
      </c>
      <c r="H283" s="2">
        <f t="shared" si="492"/>
        <v>-0.669230769230769</v>
      </c>
      <c r="I283" s="12">
        <f t="shared" si="493"/>
        <v>-1.01239308741244</v>
      </c>
      <c r="J283" s="15">
        <v>28.87</v>
      </c>
      <c r="K283" s="3">
        <f t="shared" si="494"/>
        <v>0.100648112847884</v>
      </c>
      <c r="L283" s="12">
        <f t="shared" si="495"/>
        <v>1.49132975900197</v>
      </c>
      <c r="M283" s="16">
        <v>0.302712240489544</v>
      </c>
      <c r="N283" s="2">
        <f t="shared" si="496"/>
        <v>-0.0248164687335459</v>
      </c>
      <c r="O283" s="12">
        <f t="shared" si="497"/>
        <v>0.014943689995032</v>
      </c>
      <c r="P283" s="4">
        <v>90</v>
      </c>
      <c r="Q283" s="2">
        <f t="shared" si="498"/>
        <v>0.403669724770643</v>
      </c>
      <c r="R283" s="12">
        <f t="shared" si="499"/>
        <v>1.45499326218884</v>
      </c>
      <c r="S283" s="17">
        <v>233.333333333333</v>
      </c>
      <c r="T283" s="2">
        <f t="shared" si="500"/>
        <v>-0.100917431192663</v>
      </c>
      <c r="U283" s="12">
        <f t="shared" si="501"/>
        <v>-0.724606943291763</v>
      </c>
      <c r="V283" s="4">
        <v>1.124</v>
      </c>
      <c r="W283" s="2">
        <f t="shared" si="502"/>
        <v>0.737248840803709</v>
      </c>
      <c r="X283" s="12">
        <f t="shared" si="503"/>
        <v>0.705248867543175</v>
      </c>
      <c r="Y283" s="18">
        <v>5.61</v>
      </c>
      <c r="Z283" s="2">
        <f t="shared" si="504"/>
        <v>0.927835051546392</v>
      </c>
      <c r="AA283" s="12">
        <f t="shared" si="505"/>
        <v>1.16660021893397</v>
      </c>
      <c r="AB283" s="19">
        <v>0.603429774448385</v>
      </c>
      <c r="AC283" s="2">
        <f t="shared" si="506"/>
        <v>-0.239988024468894</v>
      </c>
      <c r="AD283" s="12">
        <f t="shared" si="507"/>
        <v>-2.08070278001573</v>
      </c>
      <c r="AE283" s="4">
        <v>626.61</v>
      </c>
      <c r="AF283" s="2">
        <f t="shared" si="508"/>
        <v>0.302317364647199</v>
      </c>
      <c r="AG283" s="12">
        <f t="shared" si="509"/>
        <v>1.36854266348198</v>
      </c>
    </row>
    <row r="284" spans="1:33">
      <c r="A284" s="8">
        <v>540000</v>
      </c>
      <c r="B284" s="8">
        <v>2016</v>
      </c>
      <c r="C284" s="1" t="s">
        <v>85</v>
      </c>
      <c r="D284" s="9">
        <v>4003</v>
      </c>
      <c r="E284" s="2">
        <f t="shared" si="490"/>
        <v>0.538431975403536</v>
      </c>
      <c r="F284" s="12">
        <f t="shared" si="491"/>
        <v>-0.0334758870932843</v>
      </c>
      <c r="G284" s="4">
        <v>208</v>
      </c>
      <c r="H284" s="2">
        <f t="shared" si="492"/>
        <v>3.83720930232558</v>
      </c>
      <c r="I284" s="12">
        <f t="shared" si="493"/>
        <v>2.35121661642964</v>
      </c>
      <c r="J284" s="15">
        <v>31.57</v>
      </c>
      <c r="K284" s="3">
        <f t="shared" si="494"/>
        <v>0.0935226879113267</v>
      </c>
      <c r="L284" s="12">
        <f t="shared" si="495"/>
        <v>1.28551816891878</v>
      </c>
      <c r="M284" s="16">
        <v>0.232067679747458</v>
      </c>
      <c r="N284" s="2">
        <f t="shared" si="496"/>
        <v>-0.233371999189199</v>
      </c>
      <c r="O284" s="12">
        <f t="shared" si="497"/>
        <v>-1.71934123751878</v>
      </c>
      <c r="P284" s="4">
        <v>109.333333333333</v>
      </c>
      <c r="Q284" s="2">
        <f t="shared" si="498"/>
        <v>0.214814814814811</v>
      </c>
      <c r="R284" s="12">
        <f t="shared" si="499"/>
        <v>-0.186029453885648</v>
      </c>
      <c r="S284" s="17">
        <v>468.571428571429</v>
      </c>
      <c r="T284" s="2">
        <f t="shared" si="500"/>
        <v>1.00816326530613</v>
      </c>
      <c r="U284" s="12">
        <f t="shared" si="501"/>
        <v>0.974053215714524</v>
      </c>
      <c r="V284" s="4">
        <v>2.694</v>
      </c>
      <c r="W284" s="2">
        <f t="shared" si="502"/>
        <v>1.39679715302491</v>
      </c>
      <c r="X284" s="12">
        <f t="shared" si="503"/>
        <v>1.08931576300984</v>
      </c>
      <c r="Y284" s="18">
        <v>4.98</v>
      </c>
      <c r="Z284" s="2">
        <f t="shared" si="504"/>
        <v>-0.112299465240642</v>
      </c>
      <c r="AA284" s="12">
        <f t="shared" si="505"/>
        <v>-0.850059634322235</v>
      </c>
      <c r="AB284" s="19">
        <v>0.677919637321761</v>
      </c>
      <c r="AC284" s="2">
        <f t="shared" si="506"/>
        <v>0.123444128923651</v>
      </c>
      <c r="AD284" s="12">
        <f t="shared" si="507"/>
        <v>0.918732539265555</v>
      </c>
      <c r="AE284" s="4">
        <v>758.52</v>
      </c>
      <c r="AF284" s="2">
        <f t="shared" si="508"/>
        <v>0.210513716665869</v>
      </c>
      <c r="AG284" s="12">
        <f t="shared" si="509"/>
        <v>0.646577853059999</v>
      </c>
    </row>
    <row r="285" spans="1:33">
      <c r="A285" s="8">
        <v>540000</v>
      </c>
      <c r="B285" s="8">
        <v>2017</v>
      </c>
      <c r="C285" s="1" t="s">
        <v>85</v>
      </c>
      <c r="D285" s="9">
        <v>3186</v>
      </c>
      <c r="E285" s="2">
        <f t="shared" si="490"/>
        <v>-0.204096927304522</v>
      </c>
      <c r="F285" s="12">
        <f t="shared" si="491"/>
        <v>-0.823824371079435</v>
      </c>
      <c r="G285" s="4">
        <v>202</v>
      </c>
      <c r="H285" s="2">
        <f t="shared" si="492"/>
        <v>-0.0288461538461539</v>
      </c>
      <c r="I285" s="12">
        <f t="shared" si="493"/>
        <v>-0.534409607704266</v>
      </c>
      <c r="J285" s="15">
        <v>33.38</v>
      </c>
      <c r="K285" s="3">
        <f t="shared" si="494"/>
        <v>0.0573329109914475</v>
      </c>
      <c r="L285" s="12">
        <f t="shared" si="495"/>
        <v>0.240208506834957</v>
      </c>
      <c r="M285" s="16">
        <v>0.236202944236387</v>
      </c>
      <c r="N285" s="2">
        <f t="shared" si="496"/>
        <v>0.0178192176240515</v>
      </c>
      <c r="O285" s="12">
        <f t="shared" si="497"/>
        <v>0.369489206302549</v>
      </c>
      <c r="P285" s="4">
        <v>130</v>
      </c>
      <c r="Q285" s="2">
        <f t="shared" si="498"/>
        <v>0.189024390243906</v>
      </c>
      <c r="R285" s="12">
        <f t="shared" si="499"/>
        <v>-0.410130974931401</v>
      </c>
      <c r="S285" s="17">
        <v>650</v>
      </c>
      <c r="T285" s="2">
        <f t="shared" si="500"/>
        <v>0.387195121951218</v>
      </c>
      <c r="U285" s="12">
        <f t="shared" si="501"/>
        <v>0.0229827945459036</v>
      </c>
      <c r="V285" s="4">
        <v>3.102</v>
      </c>
      <c r="W285" s="2">
        <f t="shared" si="502"/>
        <v>0.151447661469933</v>
      </c>
      <c r="X285" s="12">
        <f t="shared" si="503"/>
        <v>0.364126259633326</v>
      </c>
      <c r="Y285" s="18">
        <v>6.03</v>
      </c>
      <c r="Z285" s="2">
        <f t="shared" si="504"/>
        <v>0.210843373493976</v>
      </c>
      <c r="AA285" s="12">
        <f t="shared" si="505"/>
        <v>-0.223535680712516</v>
      </c>
      <c r="AB285" s="19">
        <v>0.709530679948905</v>
      </c>
      <c r="AC285" s="2">
        <f t="shared" si="506"/>
        <v>0.0466294836243848</v>
      </c>
      <c r="AD285" s="12">
        <f t="shared" si="507"/>
        <v>0.284774982131566</v>
      </c>
      <c r="AE285" s="4">
        <v>845.62</v>
      </c>
      <c r="AF285" s="2">
        <f t="shared" si="508"/>
        <v>0.114828877287349</v>
      </c>
      <c r="AG285" s="12">
        <f t="shared" si="509"/>
        <v>-0.10590953106029</v>
      </c>
    </row>
    <row r="286" spans="1:33">
      <c r="A286" s="8">
        <v>540000</v>
      </c>
      <c r="B286" s="8">
        <v>2018</v>
      </c>
      <c r="C286" s="1" t="s">
        <v>85</v>
      </c>
      <c r="D286" s="9">
        <v>8625</v>
      </c>
      <c r="E286" s="2">
        <f t="shared" si="490"/>
        <v>1.70715630885122</v>
      </c>
      <c r="F286" s="12">
        <f t="shared" si="491"/>
        <v>1.21051542660414</v>
      </c>
      <c r="G286" s="4">
        <v>326</v>
      </c>
      <c r="H286" s="2">
        <f t="shared" si="492"/>
        <v>0.613861386138614</v>
      </c>
      <c r="I286" s="12">
        <f t="shared" si="493"/>
        <v>-0.0546922956134756</v>
      </c>
      <c r="J286" s="15">
        <v>33.8</v>
      </c>
      <c r="K286" s="3">
        <f t="shared" si="494"/>
        <v>0.0125823846614739</v>
      </c>
      <c r="L286" s="12">
        <f t="shared" si="495"/>
        <v>-1.05237082184176</v>
      </c>
      <c r="M286" s="16">
        <v>0.234935989964292</v>
      </c>
      <c r="N286" s="2">
        <f t="shared" si="496"/>
        <v>-0.00536383776328642</v>
      </c>
      <c r="O286" s="12">
        <f t="shared" si="497"/>
        <v>0.176705905643315</v>
      </c>
      <c r="P286" s="4">
        <v>154</v>
      </c>
      <c r="Q286" s="2">
        <f t="shared" si="498"/>
        <v>0.184615384615385</v>
      </c>
      <c r="R286" s="12">
        <f t="shared" si="499"/>
        <v>-0.448442281708627</v>
      </c>
      <c r="S286" s="17">
        <v>641.666666666667</v>
      </c>
      <c r="T286" s="2">
        <f t="shared" si="500"/>
        <v>-0.0128205128205123</v>
      </c>
      <c r="U286" s="12">
        <f t="shared" si="501"/>
        <v>-0.589678325525342</v>
      </c>
      <c r="V286" s="4">
        <v>3.25</v>
      </c>
      <c r="W286" s="2">
        <f t="shared" si="502"/>
        <v>0.0477111540941328</v>
      </c>
      <c r="X286" s="12">
        <f t="shared" si="503"/>
        <v>0.303718617621172</v>
      </c>
      <c r="Y286" s="18">
        <v>6.88</v>
      </c>
      <c r="Z286" s="2">
        <f t="shared" si="504"/>
        <v>0.140961857379768</v>
      </c>
      <c r="AA286" s="12">
        <f t="shared" si="505"/>
        <v>-0.359025125354275</v>
      </c>
      <c r="AB286" s="19">
        <v>0.775856570271086</v>
      </c>
      <c r="AC286" s="2">
        <f t="shared" si="506"/>
        <v>0.093478537569309</v>
      </c>
      <c r="AD286" s="12">
        <f t="shared" si="507"/>
        <v>0.671424060276126</v>
      </c>
      <c r="AE286" s="4">
        <v>760.78</v>
      </c>
      <c r="AF286" s="2">
        <f t="shared" si="508"/>
        <v>-0.100328752867718</v>
      </c>
      <c r="AG286" s="12">
        <f t="shared" si="509"/>
        <v>-1.79795817053632</v>
      </c>
    </row>
    <row r="287" spans="1:33">
      <c r="A287" s="8">
        <v>540000</v>
      </c>
      <c r="B287" s="8">
        <v>2019</v>
      </c>
      <c r="C287" s="1" t="s">
        <v>85</v>
      </c>
      <c r="D287" s="9">
        <v>5574</v>
      </c>
      <c r="E287" s="2">
        <f t="shared" si="490"/>
        <v>-0.353739130434783</v>
      </c>
      <c r="F287" s="12">
        <f t="shared" si="491"/>
        <v>-0.98310367718188</v>
      </c>
      <c r="G287" s="4">
        <v>264</v>
      </c>
      <c r="H287" s="2">
        <f t="shared" si="492"/>
        <v>-0.190184049079755</v>
      </c>
      <c r="I287" s="12">
        <f t="shared" si="493"/>
        <v>-0.654832314183924</v>
      </c>
      <c r="J287" s="15">
        <v>34.51</v>
      </c>
      <c r="K287" s="3">
        <f t="shared" si="494"/>
        <v>0.0210059171597634</v>
      </c>
      <c r="L287" s="12">
        <f t="shared" si="495"/>
        <v>-0.809064544247599</v>
      </c>
      <c r="M287" s="16">
        <v>0.216461317039265</v>
      </c>
      <c r="N287" s="2">
        <f t="shared" si="496"/>
        <v>-0.0786370488737603</v>
      </c>
      <c r="O287" s="12">
        <f t="shared" si="497"/>
        <v>-0.432612031607234</v>
      </c>
      <c r="P287" s="4">
        <v>182.666666666667</v>
      </c>
      <c r="Q287" s="2">
        <f t="shared" si="498"/>
        <v>0.186147186147188</v>
      </c>
      <c r="R287" s="12">
        <f t="shared" si="499"/>
        <v>-0.435131952044472</v>
      </c>
      <c r="S287" s="17">
        <v>805.882352941176</v>
      </c>
      <c r="T287" s="2">
        <f t="shared" si="500"/>
        <v>0.255920550038196</v>
      </c>
      <c r="U287" s="12">
        <f t="shared" si="501"/>
        <v>-0.17807641232985</v>
      </c>
      <c r="V287" s="4">
        <v>2.711</v>
      </c>
      <c r="W287" s="2">
        <f t="shared" si="502"/>
        <v>-0.165846153846154</v>
      </c>
      <c r="X287" s="12">
        <f t="shared" si="503"/>
        <v>0.179360339773989</v>
      </c>
      <c r="Y287" s="18">
        <v>7.72</v>
      </c>
      <c r="Z287" s="2">
        <f t="shared" si="504"/>
        <v>0.122093023255814</v>
      </c>
      <c r="AA287" s="12">
        <f t="shared" si="505"/>
        <v>-0.395608874514981</v>
      </c>
      <c r="AB287" s="19">
        <v>0.771575881745373</v>
      </c>
      <c r="AC287" s="2">
        <f t="shared" si="506"/>
        <v>-0.00551737098033134</v>
      </c>
      <c r="AD287" s="12">
        <f t="shared" si="507"/>
        <v>-0.145597278635002</v>
      </c>
      <c r="AE287" s="4">
        <v>898.29</v>
      </c>
      <c r="AF287" s="2">
        <f t="shared" si="508"/>
        <v>0.180748705276164</v>
      </c>
      <c r="AG287" s="12">
        <f t="shared" si="509"/>
        <v>0.412499019836</v>
      </c>
    </row>
    <row r="288" spans="1:33">
      <c r="A288" s="8">
        <v>540000</v>
      </c>
      <c r="B288" s="8">
        <v>2020</v>
      </c>
      <c r="C288" s="1" t="s">
        <v>85</v>
      </c>
      <c r="D288" s="9">
        <v>8944</v>
      </c>
      <c r="E288" s="2">
        <f t="shared" si="490"/>
        <v>0.60459275206315</v>
      </c>
      <c r="F288" s="12">
        <f t="shared" si="491"/>
        <v>0.0369457077315992</v>
      </c>
      <c r="G288" s="4">
        <v>190</v>
      </c>
      <c r="H288" s="2">
        <f t="shared" si="492"/>
        <v>-0.28030303030303</v>
      </c>
      <c r="I288" s="12">
        <f t="shared" si="493"/>
        <v>-0.722097178451449</v>
      </c>
      <c r="J288" s="15">
        <v>35.73</v>
      </c>
      <c r="K288" s="3">
        <f t="shared" si="494"/>
        <v>0.0353520718632281</v>
      </c>
      <c r="L288" s="12">
        <f t="shared" si="495"/>
        <v>-0.394688568444238</v>
      </c>
      <c r="M288" s="16">
        <v>0.27393754890807</v>
      </c>
      <c r="N288" s="2">
        <f t="shared" si="496"/>
        <v>0.265526573777521</v>
      </c>
      <c r="O288" s="12">
        <f t="shared" si="497"/>
        <v>2.42934891499825</v>
      </c>
      <c r="P288" s="4">
        <v>270</v>
      </c>
      <c r="Q288" s="2">
        <f t="shared" si="498"/>
        <v>0.478102189781019</v>
      </c>
      <c r="R288" s="12">
        <f t="shared" si="499"/>
        <v>2.10176154543873</v>
      </c>
      <c r="S288" s="17">
        <v>568.421052631579</v>
      </c>
      <c r="T288" s="2">
        <f t="shared" si="500"/>
        <v>-0.294660007683442</v>
      </c>
      <c r="U288" s="12">
        <f t="shared" si="501"/>
        <v>-1.02134170463694</v>
      </c>
      <c r="V288" s="4">
        <v>2.023</v>
      </c>
      <c r="W288" s="2">
        <f t="shared" si="502"/>
        <v>-0.253780892659535</v>
      </c>
      <c r="X288" s="12">
        <f t="shared" si="503"/>
        <v>0.128154353019222</v>
      </c>
      <c r="Y288" s="18">
        <v>8.53</v>
      </c>
      <c r="Z288" s="2">
        <f t="shared" si="504"/>
        <v>0.104922279792746</v>
      </c>
      <c r="AA288" s="12">
        <f t="shared" si="505"/>
        <v>-0.428900288686577</v>
      </c>
      <c r="AB288" s="19">
        <v>0.704334531630924</v>
      </c>
      <c r="AC288" s="2">
        <f t="shared" si="506"/>
        <v>-0.0871480715057384</v>
      </c>
      <c r="AD288" s="12">
        <f t="shared" si="507"/>
        <v>-0.819302133882412</v>
      </c>
      <c r="AE288" s="4">
        <v>977.7</v>
      </c>
      <c r="AF288" s="2">
        <f t="shared" si="508"/>
        <v>0.0884012957953446</v>
      </c>
      <c r="AG288" s="12">
        <f t="shared" si="509"/>
        <v>-0.313742054945034</v>
      </c>
    </row>
    <row r="289" spans="1:33">
      <c r="A289" s="8">
        <v>540000</v>
      </c>
      <c r="B289" s="8">
        <v>2021</v>
      </c>
      <c r="C289" s="1" t="s">
        <v>85</v>
      </c>
      <c r="D289" s="9">
        <v>24782</v>
      </c>
      <c r="E289" s="2">
        <f t="shared" si="490"/>
        <v>1.77079606440072</v>
      </c>
      <c r="F289" s="12">
        <f t="shared" si="491"/>
        <v>1.27825364411507</v>
      </c>
      <c r="G289" s="4">
        <v>266</v>
      </c>
      <c r="H289" s="2">
        <f t="shared" si="492"/>
        <v>0.4</v>
      </c>
      <c r="I289" s="12">
        <f t="shared" si="493"/>
        <v>-0.214318568740531</v>
      </c>
      <c r="J289" s="15">
        <v>36.61</v>
      </c>
      <c r="K289" s="3">
        <f t="shared" si="494"/>
        <v>0.0246291631682061</v>
      </c>
      <c r="L289" s="12">
        <f t="shared" si="495"/>
        <v>-0.704410291497802</v>
      </c>
      <c r="M289" s="16">
        <v>0.264705131802767</v>
      </c>
      <c r="N289" s="2">
        <f t="shared" si="496"/>
        <v>-0.033702634568002</v>
      </c>
      <c r="O289" s="12">
        <f t="shared" si="497"/>
        <v>-0.0589509865758319</v>
      </c>
      <c r="P289" s="4">
        <v>348.181818181818</v>
      </c>
      <c r="Q289" s="2">
        <f t="shared" si="498"/>
        <v>0.289562289562289</v>
      </c>
      <c r="R289" s="12">
        <f t="shared" si="499"/>
        <v>0.463476053058825</v>
      </c>
      <c r="S289" s="17">
        <v>1740.90909090909</v>
      </c>
      <c r="T289" s="2">
        <f t="shared" si="500"/>
        <v>2.06271043771044</v>
      </c>
      <c r="U289" s="12">
        <f t="shared" si="501"/>
        <v>2.58919021450178</v>
      </c>
      <c r="V289" s="4">
        <v>1.509</v>
      </c>
      <c r="W289" s="2">
        <f t="shared" si="502"/>
        <v>-0.254078101828967</v>
      </c>
      <c r="X289" s="12">
        <f t="shared" si="503"/>
        <v>0.127981282751445</v>
      </c>
      <c r="Y289" s="18">
        <v>9.32</v>
      </c>
      <c r="Z289" s="2">
        <f t="shared" si="504"/>
        <v>0.0926143024618993</v>
      </c>
      <c r="AA289" s="12">
        <f t="shared" si="505"/>
        <v>-0.452763551906202</v>
      </c>
      <c r="AB289" s="19">
        <v>0.629510883117808</v>
      </c>
      <c r="AC289" s="2">
        <f t="shared" si="506"/>
        <v>-0.106233111047186</v>
      </c>
      <c r="AD289" s="12">
        <f t="shared" si="507"/>
        <v>-0.976812527875175</v>
      </c>
      <c r="AE289" s="4">
        <v>882.34</v>
      </c>
      <c r="AF289" s="2">
        <f t="shared" si="508"/>
        <v>-0.0975350311956633</v>
      </c>
      <c r="AG289" s="12">
        <f t="shared" si="509"/>
        <v>-1.77598770659847</v>
      </c>
    </row>
    <row r="290" spans="1:33">
      <c r="A290" s="8">
        <v>610000</v>
      </c>
      <c r="B290" s="8">
        <v>2011</v>
      </c>
      <c r="C290" s="1" t="s">
        <v>86</v>
      </c>
      <c r="D290" s="9">
        <v>966768</v>
      </c>
      <c r="E290" s="10">
        <f>AVERAGE(E291:E300)</f>
        <v>0.128317155987597</v>
      </c>
      <c r="F290" s="11">
        <f>STDEVP(E291:E300)</f>
        <v>0.054066832932581</v>
      </c>
      <c r="G290" s="4">
        <v>30829</v>
      </c>
      <c r="H290" s="10">
        <f>AVERAGE(H291:H300)</f>
        <v>0.0579612850929993</v>
      </c>
      <c r="I290" s="11">
        <f>STDEVP(H291:H300)</f>
        <v>0.114961408505336</v>
      </c>
      <c r="J290" s="15">
        <v>47.35</v>
      </c>
      <c r="K290" s="10">
        <f>AVERAGE(K291:K300)</f>
        <v>0.0300286757597183</v>
      </c>
      <c r="L290" s="11">
        <f>STDEVP(K291:K300)</f>
        <v>0.00861239320331378</v>
      </c>
      <c r="M290" s="16">
        <v>0.255462532988024</v>
      </c>
      <c r="N290" s="10">
        <f>AVERAGE(N291:N300)</f>
        <v>0.0975056263497947</v>
      </c>
      <c r="O290" s="11">
        <f>STDEVP(N291:N300)</f>
        <v>0.6455002698531</v>
      </c>
      <c r="P290" s="4">
        <v>1044.39393939394</v>
      </c>
      <c r="Q290" s="10">
        <f>AVERAGE(Q291:Q300)</f>
        <v>0.101574125966066</v>
      </c>
      <c r="R290" s="11">
        <f>STDEVP(Q291:Q300)</f>
        <v>0.118851338410051</v>
      </c>
      <c r="S290" s="17">
        <v>150.370855148342</v>
      </c>
      <c r="T290" s="10">
        <f>AVERAGE(T291:T300)</f>
        <v>0.449169928821458</v>
      </c>
      <c r="U290" s="11">
        <f>STDEVP(T291:T300)</f>
        <v>0.59191701247378</v>
      </c>
      <c r="V290" s="4">
        <v>5.45</v>
      </c>
      <c r="W290" s="10">
        <f>AVERAGE(W291:W300)</f>
        <v>0.0544238222451928</v>
      </c>
      <c r="X290" s="11">
        <f>STDEVP(W291:W300)</f>
        <v>0.0467643675362702</v>
      </c>
      <c r="Y290" s="18">
        <v>172.39</v>
      </c>
      <c r="Z290" s="10">
        <f>AVERAGE(Z291:Z300)</f>
        <v>0.0814338398167877</v>
      </c>
      <c r="AA290" s="11">
        <f>STDEVP(Z291:Z300)</f>
        <v>0.142350258354834</v>
      </c>
      <c r="AB290" s="19">
        <v>0.875258894161445</v>
      </c>
      <c r="AC290" s="10">
        <f>AVERAGE(AC291:AC300)</f>
        <v>0.00881528161016319</v>
      </c>
      <c r="AD290" s="11">
        <f>STDEVP(AC291:AC300)</f>
        <v>0.0160990899856566</v>
      </c>
      <c r="AE290" s="4">
        <v>1554.1</v>
      </c>
      <c r="AF290" s="10">
        <f>AVERAGE(AF291:AF300)</f>
        <v>0.0934762658591393</v>
      </c>
      <c r="AG290" s="11">
        <f>STDEVP(AF291:AF300)</f>
        <v>0.0612642720018415</v>
      </c>
    </row>
    <row r="291" spans="1:33">
      <c r="A291" s="8">
        <v>610000</v>
      </c>
      <c r="B291" s="8">
        <v>2012</v>
      </c>
      <c r="C291" s="1" t="s">
        <v>86</v>
      </c>
      <c r="D291" s="9">
        <v>1192770</v>
      </c>
      <c r="E291" s="2">
        <f t="shared" ref="E291:E300" si="510">D291/D290-1</f>
        <v>0.233770666799067</v>
      </c>
      <c r="F291" s="12">
        <f t="shared" ref="F291:F300" si="511">STANDARDIZE(E291,E$290,F$290)</f>
        <v>1.95042885058509</v>
      </c>
      <c r="G291" s="4">
        <v>36728</v>
      </c>
      <c r="H291" s="2">
        <f t="shared" ref="H291:H300" si="512">G291/G290-1</f>
        <v>0.191345810762594</v>
      </c>
      <c r="I291" s="12">
        <f t="shared" ref="I291:I300" si="513">STANDARDIZE(H291,H$290,I$290)</f>
        <v>1.16025479683823</v>
      </c>
      <c r="J291" s="15">
        <v>49.71</v>
      </c>
      <c r="K291" s="3">
        <f t="shared" ref="K291:K300" si="514">J291/J290-1</f>
        <v>0.0498416050686379</v>
      </c>
      <c r="L291" s="12">
        <f t="shared" ref="L291:L300" si="515">STANDARDIZE(K291,K$290,L$290)</f>
        <v>2.30051378765384</v>
      </c>
      <c r="M291" s="16">
        <v>0.762066815537492</v>
      </c>
      <c r="N291" s="2">
        <f t="shared" ref="N291:N300" si="516">M291/M290-1</f>
        <v>1.98308643002932</v>
      </c>
      <c r="O291" s="12">
        <f t="shared" ref="O291:O300" si="517">STANDARDIZE(N291,N$290,O$290)</f>
        <v>2.92111543827648</v>
      </c>
      <c r="P291" s="4">
        <v>1226.09022556391</v>
      </c>
      <c r="Q291" s="2">
        <f t="shared" ref="Q291:Q300" si="518">P291/P290-1</f>
        <v>0.173972941929755</v>
      </c>
      <c r="R291" s="12">
        <f t="shared" ref="R291:R300" si="519">STANDARDIZE(Q291,Q$290,R$290)</f>
        <v>0.609154401895797</v>
      </c>
      <c r="S291" s="17">
        <v>193.256695899502</v>
      </c>
      <c r="T291" s="2">
        <f t="shared" ref="T291:T300" si="520">S291/S290-1</f>
        <v>0.285200484554356</v>
      </c>
      <c r="U291" s="12">
        <f t="shared" ref="U291:U300" si="521">STANDARDIZE(T291,T$290,U$290)</f>
        <v>-0.277014244922324</v>
      </c>
      <c r="V291" s="4">
        <v>5.783</v>
      </c>
      <c r="W291" s="2">
        <f t="shared" ref="W291:W300" si="522">V291/V290-1</f>
        <v>0.0611009174311927</v>
      </c>
      <c r="X291" s="12">
        <f t="shared" ref="X291:X300" si="523">STANDARDIZE(W291,W$290,X$290)</f>
        <v>0.142781684812078</v>
      </c>
      <c r="Y291" s="18">
        <v>255.06</v>
      </c>
      <c r="Z291" s="2">
        <f t="shared" ref="Z291:Z300" si="524">Y291/Y290-1</f>
        <v>0.479552178200592</v>
      </c>
      <c r="AA291" s="12">
        <f t="shared" ref="AA291:AA300" si="525">STANDARDIZE(Z291,Z$290,AA$290)</f>
        <v>2.79675177962389</v>
      </c>
      <c r="AB291" s="19">
        <v>0.878346063659369</v>
      </c>
      <c r="AC291" s="2">
        <f t="shared" ref="AC291:AC300" si="526">AB291/AB290-1</f>
        <v>0.00352715010212123</v>
      </c>
      <c r="AD291" s="12">
        <f t="shared" ref="AD291:AD300" si="527">STANDARDIZE(AC291,AC$290,AD$290)</f>
        <v>-0.328473939381256</v>
      </c>
      <c r="AE291" s="4">
        <v>1898.78</v>
      </c>
      <c r="AF291" s="2">
        <f t="shared" ref="AF291:AF300" si="528">AE291/AE290-1</f>
        <v>0.22178752975999</v>
      </c>
      <c r="AG291" s="12">
        <f t="shared" ref="AG291:AG300" si="529">STANDARDIZE(AF291,AF$290,AG$290)</f>
        <v>2.09438975945056</v>
      </c>
    </row>
    <row r="292" spans="1:33">
      <c r="A292" s="8">
        <v>610000</v>
      </c>
      <c r="B292" s="8">
        <v>2013</v>
      </c>
      <c r="C292" s="1" t="s">
        <v>86</v>
      </c>
      <c r="D292" s="9">
        <v>1401480</v>
      </c>
      <c r="E292" s="2">
        <f t="shared" si="510"/>
        <v>0.174979249981136</v>
      </c>
      <c r="F292" s="12">
        <f t="shared" si="511"/>
        <v>0.863044707126175</v>
      </c>
      <c r="G292" s="4">
        <v>45809</v>
      </c>
      <c r="H292" s="2">
        <f t="shared" si="512"/>
        <v>0.247250054454367</v>
      </c>
      <c r="I292" s="12">
        <f t="shared" si="513"/>
        <v>1.64654184236602</v>
      </c>
      <c r="J292" s="15">
        <v>51.57</v>
      </c>
      <c r="K292" s="3">
        <f t="shared" si="514"/>
        <v>0.0374170187085094</v>
      </c>
      <c r="L292" s="12">
        <f t="shared" si="515"/>
        <v>0.85787338947185</v>
      </c>
      <c r="M292" s="16">
        <v>0.702733695552422</v>
      </c>
      <c r="N292" s="2">
        <f t="shared" si="516"/>
        <v>-0.0778581599084878</v>
      </c>
      <c r="O292" s="12">
        <f t="shared" si="517"/>
        <v>-0.271671127725773</v>
      </c>
      <c r="P292" s="4">
        <v>1315.28985507246</v>
      </c>
      <c r="Q292" s="2">
        <f t="shared" si="518"/>
        <v>0.0727512769033982</v>
      </c>
      <c r="R292" s="12">
        <f t="shared" si="519"/>
        <v>-0.24251177519958</v>
      </c>
      <c r="S292" s="17">
        <v>225.142644505086</v>
      </c>
      <c r="T292" s="2">
        <f t="shared" si="520"/>
        <v>0.164992723575101</v>
      </c>
      <c r="U292" s="12">
        <f t="shared" si="521"/>
        <v>-0.480096363607973</v>
      </c>
      <c r="V292" s="4">
        <v>6.761</v>
      </c>
      <c r="W292" s="2">
        <f t="shared" si="522"/>
        <v>0.169116375583607</v>
      </c>
      <c r="X292" s="12">
        <f t="shared" si="523"/>
        <v>2.45256291019993</v>
      </c>
      <c r="Y292" s="18">
        <v>291.92</v>
      </c>
      <c r="Z292" s="2">
        <f t="shared" si="524"/>
        <v>0.144515016074649</v>
      </c>
      <c r="AA292" s="12">
        <f t="shared" si="525"/>
        <v>0.443140581456619</v>
      </c>
      <c r="AB292" s="19">
        <v>0.886734392783375</v>
      </c>
      <c r="AC292" s="2">
        <f t="shared" si="526"/>
        <v>0.00955014142040844</v>
      </c>
      <c r="AD292" s="12">
        <f t="shared" si="527"/>
        <v>0.0456460465094592</v>
      </c>
      <c r="AE292" s="4">
        <v>2129.54</v>
      </c>
      <c r="AF292" s="2">
        <f t="shared" si="528"/>
        <v>0.121530667059902</v>
      </c>
      <c r="AG292" s="12">
        <f t="shared" si="529"/>
        <v>0.457924338020689</v>
      </c>
    </row>
    <row r="293" spans="1:33">
      <c r="A293" s="8">
        <v>610000</v>
      </c>
      <c r="B293" s="8">
        <v>2014</v>
      </c>
      <c r="C293" s="1" t="s">
        <v>86</v>
      </c>
      <c r="D293" s="9">
        <v>1606946</v>
      </c>
      <c r="E293" s="2">
        <f t="shared" si="510"/>
        <v>0.146606444615692</v>
      </c>
      <c r="F293" s="12">
        <f t="shared" si="511"/>
        <v>0.338271869019981</v>
      </c>
      <c r="G293" s="4">
        <v>50753</v>
      </c>
      <c r="H293" s="2">
        <f t="shared" si="512"/>
        <v>0.107926390010697</v>
      </c>
      <c r="I293" s="12">
        <f t="shared" si="513"/>
        <v>0.434625023886852</v>
      </c>
      <c r="J293" s="15">
        <v>53.01</v>
      </c>
      <c r="K293" s="3">
        <f t="shared" si="514"/>
        <v>0.0279232111692844</v>
      </c>
      <c r="L293" s="12">
        <f t="shared" si="515"/>
        <v>-0.244469166784416</v>
      </c>
      <c r="M293" s="16">
        <v>0.640760304661623</v>
      </c>
      <c r="N293" s="2">
        <f t="shared" si="516"/>
        <v>-0.0881890128266603</v>
      </c>
      <c r="O293" s="12">
        <f t="shared" si="517"/>
        <v>-0.287675540737906</v>
      </c>
      <c r="P293" s="4">
        <v>1424.78571428571</v>
      </c>
      <c r="Q293" s="2">
        <f t="shared" si="518"/>
        <v>0.0832484632881303</v>
      </c>
      <c r="R293" s="12">
        <f t="shared" si="519"/>
        <v>-0.154189788041845</v>
      </c>
      <c r="S293" s="17">
        <v>255.403329065301</v>
      </c>
      <c r="T293" s="2">
        <f t="shared" si="520"/>
        <v>0.134406720800205</v>
      </c>
      <c r="U293" s="12">
        <f t="shared" si="521"/>
        <v>-0.531769152411708</v>
      </c>
      <c r="V293" s="4">
        <v>7.243</v>
      </c>
      <c r="W293" s="2">
        <f t="shared" si="522"/>
        <v>0.07129122910812</v>
      </c>
      <c r="X293" s="12">
        <f t="shared" si="523"/>
        <v>0.360689297248486</v>
      </c>
      <c r="Y293" s="18">
        <v>327.21</v>
      </c>
      <c r="Z293" s="2">
        <f t="shared" si="524"/>
        <v>0.120889284735544</v>
      </c>
      <c r="AA293" s="12">
        <f t="shared" si="525"/>
        <v>0.277171572252481</v>
      </c>
      <c r="AB293" s="19">
        <v>0.922845552587316</v>
      </c>
      <c r="AC293" s="2">
        <f t="shared" si="526"/>
        <v>0.0407237613628491</v>
      </c>
      <c r="AD293" s="12">
        <f t="shared" si="527"/>
        <v>1.98200518048626</v>
      </c>
      <c r="AE293" s="4">
        <v>2291.28</v>
      </c>
      <c r="AF293" s="2">
        <f t="shared" si="528"/>
        <v>0.0759506747936176</v>
      </c>
      <c r="AG293" s="12">
        <f t="shared" si="529"/>
        <v>-0.286065442269435</v>
      </c>
    </row>
    <row r="294" spans="1:33">
      <c r="A294" s="8">
        <v>610000</v>
      </c>
      <c r="B294" s="8">
        <v>2015</v>
      </c>
      <c r="C294" s="1" t="s">
        <v>86</v>
      </c>
      <c r="D294" s="9">
        <v>1725829</v>
      </c>
      <c r="E294" s="2">
        <f t="shared" si="510"/>
        <v>0.0739807062589533</v>
      </c>
      <c r="F294" s="12">
        <f t="shared" si="511"/>
        <v>-1.00498673181761</v>
      </c>
      <c r="G294" s="4">
        <v>45052</v>
      </c>
      <c r="H294" s="2">
        <f t="shared" si="512"/>
        <v>-0.112328335270821</v>
      </c>
      <c r="I294" s="12">
        <f t="shared" si="513"/>
        <v>-1.48127639159811</v>
      </c>
      <c r="J294" s="15">
        <v>54.74</v>
      </c>
      <c r="K294" s="3">
        <f t="shared" si="514"/>
        <v>0.0326353518204112</v>
      </c>
      <c r="L294" s="12">
        <f t="shared" si="515"/>
        <v>0.302665705008678</v>
      </c>
      <c r="M294" s="16">
        <v>0.555017208345411</v>
      </c>
      <c r="N294" s="2">
        <f t="shared" si="516"/>
        <v>-0.133814619433224</v>
      </c>
      <c r="O294" s="12">
        <f t="shared" si="517"/>
        <v>-0.35835809307355</v>
      </c>
      <c r="P294" s="4">
        <v>1425.91549295775</v>
      </c>
      <c r="Q294" s="2">
        <f t="shared" si="518"/>
        <v>0.000792946378330717</v>
      </c>
      <c r="R294" s="12">
        <f t="shared" si="519"/>
        <v>-0.84795998880575</v>
      </c>
      <c r="S294" s="17">
        <v>275.482993197279</v>
      </c>
      <c r="T294" s="2">
        <f t="shared" si="520"/>
        <v>0.0786194299246743</v>
      </c>
      <c r="U294" s="12">
        <f t="shared" si="521"/>
        <v>-0.62601765296144</v>
      </c>
      <c r="V294" s="4">
        <v>7.479</v>
      </c>
      <c r="W294" s="2">
        <f t="shared" si="522"/>
        <v>0.0325831837636339</v>
      </c>
      <c r="X294" s="12">
        <f t="shared" si="523"/>
        <v>-0.467035900028358</v>
      </c>
      <c r="Y294" s="18">
        <v>315.94</v>
      </c>
      <c r="Z294" s="2">
        <f t="shared" si="524"/>
        <v>-0.034442712631032</v>
      </c>
      <c r="AA294" s="12">
        <f t="shared" si="525"/>
        <v>-0.814024180827097</v>
      </c>
      <c r="AB294" s="19">
        <v>0.937502272975234</v>
      </c>
      <c r="AC294" s="2">
        <f t="shared" si="526"/>
        <v>0.015882094622254</v>
      </c>
      <c r="AD294" s="12">
        <f t="shared" si="527"/>
        <v>0.438957296243883</v>
      </c>
      <c r="AE294" s="4">
        <v>2663.66</v>
      </c>
      <c r="AF294" s="2">
        <f t="shared" si="528"/>
        <v>0.162520512551936</v>
      </c>
      <c r="AG294" s="12">
        <f t="shared" si="529"/>
        <v>1.12699040463129</v>
      </c>
    </row>
    <row r="295" spans="1:33">
      <c r="A295" s="8">
        <v>610000</v>
      </c>
      <c r="B295" s="8">
        <v>2016</v>
      </c>
      <c r="C295" s="1" t="s">
        <v>86</v>
      </c>
      <c r="D295" s="9">
        <v>1844216</v>
      </c>
      <c r="E295" s="2">
        <f t="shared" si="510"/>
        <v>0.0685971785153685</v>
      </c>
      <c r="F295" s="12">
        <f t="shared" si="511"/>
        <v>-1.10455845539716</v>
      </c>
      <c r="G295" s="4">
        <v>45362</v>
      </c>
      <c r="H295" s="2">
        <f t="shared" si="512"/>
        <v>0.00688093758323705</v>
      </c>
      <c r="I295" s="12">
        <f t="shared" si="513"/>
        <v>-0.444326041006982</v>
      </c>
      <c r="J295" s="15">
        <v>56.39</v>
      </c>
      <c r="K295" s="3">
        <f t="shared" si="514"/>
        <v>0.0301424917793205</v>
      </c>
      <c r="L295" s="12">
        <f t="shared" si="515"/>
        <v>0.0132153765992042</v>
      </c>
      <c r="M295" s="16">
        <v>0.514251674740906</v>
      </c>
      <c r="N295" s="2">
        <f t="shared" si="516"/>
        <v>-0.0734491345341045</v>
      </c>
      <c r="O295" s="12">
        <f t="shared" si="517"/>
        <v>-0.264840727212716</v>
      </c>
      <c r="P295" s="4">
        <v>1590.36496350365</v>
      </c>
      <c r="Q295" s="2">
        <f t="shared" si="518"/>
        <v>0.115329043942699</v>
      </c>
      <c r="R295" s="12">
        <f t="shared" si="519"/>
        <v>0.115732125196414</v>
      </c>
      <c r="S295" s="17">
        <v>870.823341326938</v>
      </c>
      <c r="T295" s="2">
        <f t="shared" si="520"/>
        <v>2.16107840712811</v>
      </c>
      <c r="U295" s="12">
        <f t="shared" si="521"/>
        <v>2.89214271972371</v>
      </c>
      <c r="V295" s="4">
        <v>7.868</v>
      </c>
      <c r="W295" s="2">
        <f t="shared" si="522"/>
        <v>0.0520123011097742</v>
      </c>
      <c r="X295" s="12">
        <f t="shared" si="523"/>
        <v>-0.0515674917136047</v>
      </c>
      <c r="Y295" s="18">
        <v>325.67</v>
      </c>
      <c r="Z295" s="2">
        <f t="shared" si="524"/>
        <v>0.0307969867696398</v>
      </c>
      <c r="AA295" s="12">
        <f t="shared" si="525"/>
        <v>-0.355720134493372</v>
      </c>
      <c r="AB295" s="19">
        <v>0.91131344635042</v>
      </c>
      <c r="AC295" s="2">
        <f t="shared" si="526"/>
        <v>-0.0279346806719751</v>
      </c>
      <c r="AD295" s="12">
        <f t="shared" si="527"/>
        <v>-2.28273537913512</v>
      </c>
      <c r="AE295" s="4">
        <v>2778.26</v>
      </c>
      <c r="AF295" s="2">
        <f t="shared" si="528"/>
        <v>0.0430235090064048</v>
      </c>
      <c r="AG295" s="12">
        <f t="shared" si="529"/>
        <v>-0.823526587424691</v>
      </c>
    </row>
    <row r="296" spans="1:33">
      <c r="A296" s="8">
        <v>610000</v>
      </c>
      <c r="B296" s="8">
        <v>2017</v>
      </c>
      <c r="C296" s="1" t="s">
        <v>86</v>
      </c>
      <c r="D296" s="9">
        <v>1963697</v>
      </c>
      <c r="E296" s="2">
        <f t="shared" si="510"/>
        <v>0.0647868796279829</v>
      </c>
      <c r="F296" s="12">
        <f t="shared" si="511"/>
        <v>-1.17503232413915</v>
      </c>
      <c r="G296" s="4">
        <v>44672</v>
      </c>
      <c r="H296" s="2">
        <f t="shared" si="512"/>
        <v>-0.0152109695339712</v>
      </c>
      <c r="I296" s="12">
        <f t="shared" si="513"/>
        <v>-0.636494068560184</v>
      </c>
      <c r="J296" s="15">
        <v>58.07</v>
      </c>
      <c r="K296" s="3">
        <f t="shared" si="514"/>
        <v>0.0297925164036177</v>
      </c>
      <c r="L296" s="12">
        <f t="shared" si="515"/>
        <v>-0.0274208748399592</v>
      </c>
      <c r="M296" s="16">
        <v>0.488585041265795</v>
      </c>
      <c r="N296" s="2">
        <f t="shared" si="516"/>
        <v>-0.0499106463543209</v>
      </c>
      <c r="O296" s="12">
        <f t="shared" si="517"/>
        <v>-0.228375230172505</v>
      </c>
      <c r="P296" s="4">
        <v>1616.99300699301</v>
      </c>
      <c r="Q296" s="2">
        <f t="shared" si="518"/>
        <v>0.0167433539473212</v>
      </c>
      <c r="R296" s="12">
        <f t="shared" si="519"/>
        <v>-0.713755294248926</v>
      </c>
      <c r="S296" s="17">
        <v>1244.51022604952</v>
      </c>
      <c r="T296" s="2">
        <f t="shared" si="520"/>
        <v>0.429119049741096</v>
      </c>
      <c r="U296" s="12">
        <f t="shared" si="521"/>
        <v>-0.0338744767557259</v>
      </c>
      <c r="V296" s="4">
        <v>8.339</v>
      </c>
      <c r="W296" s="2">
        <f t="shared" si="522"/>
        <v>0.059862735129639</v>
      </c>
      <c r="X296" s="12">
        <f t="shared" si="523"/>
        <v>0.116304639001646</v>
      </c>
      <c r="Y296" s="18">
        <v>326</v>
      </c>
      <c r="Z296" s="2">
        <f t="shared" si="524"/>
        <v>0.00101329566739339</v>
      </c>
      <c r="AA296" s="12">
        <f t="shared" si="525"/>
        <v>-0.5649483540025</v>
      </c>
      <c r="AB296" s="19">
        <v>0.919608474862306</v>
      </c>
      <c r="AC296" s="2">
        <f t="shared" si="526"/>
        <v>0.00910227819539533</v>
      </c>
      <c r="AD296" s="12">
        <f t="shared" si="527"/>
        <v>0.0178268824814222</v>
      </c>
      <c r="AE296" s="4">
        <v>3048.1</v>
      </c>
      <c r="AF296" s="2">
        <f t="shared" si="528"/>
        <v>0.0971255390064283</v>
      </c>
      <c r="AG296" s="12">
        <f t="shared" si="529"/>
        <v>0.0595660901214868</v>
      </c>
    </row>
    <row r="297" spans="1:33">
      <c r="A297" s="8">
        <v>610000</v>
      </c>
      <c r="B297" s="8">
        <v>2018</v>
      </c>
      <c r="C297" s="1" t="s">
        <v>86</v>
      </c>
      <c r="D297" s="9">
        <v>2165554</v>
      </c>
      <c r="E297" s="2">
        <f t="shared" si="510"/>
        <v>0.10279437204416</v>
      </c>
      <c r="F297" s="12">
        <f t="shared" si="511"/>
        <v>-0.472059903624511</v>
      </c>
      <c r="G297" s="4">
        <v>39315</v>
      </c>
      <c r="H297" s="2">
        <f t="shared" si="512"/>
        <v>-0.119918517191977</v>
      </c>
      <c r="I297" s="12">
        <f t="shared" si="513"/>
        <v>-1.54730012964934</v>
      </c>
      <c r="J297" s="15">
        <v>59.65</v>
      </c>
      <c r="K297" s="3">
        <f t="shared" si="514"/>
        <v>0.027208541415533</v>
      </c>
      <c r="L297" s="12">
        <f t="shared" si="515"/>
        <v>-0.327450718703854</v>
      </c>
      <c r="M297" s="16">
        <v>0.464179191236188</v>
      </c>
      <c r="N297" s="2">
        <f t="shared" si="516"/>
        <v>-0.0499521024351826</v>
      </c>
      <c r="O297" s="12">
        <f t="shared" si="517"/>
        <v>-0.228439453353807</v>
      </c>
      <c r="P297" s="4">
        <v>1686.89655172414</v>
      </c>
      <c r="Q297" s="2">
        <f t="shared" si="518"/>
        <v>0.0432305794946657</v>
      </c>
      <c r="R297" s="12">
        <f t="shared" si="519"/>
        <v>-0.490895157361275</v>
      </c>
      <c r="S297" s="17">
        <v>1661.6847826087</v>
      </c>
      <c r="T297" s="2">
        <f t="shared" si="520"/>
        <v>0.335211835007116</v>
      </c>
      <c r="U297" s="12">
        <f t="shared" si="521"/>
        <v>-0.19252376838787</v>
      </c>
      <c r="V297" s="4">
        <v>8.544</v>
      </c>
      <c r="W297" s="2">
        <f t="shared" si="522"/>
        <v>0.0245832833673103</v>
      </c>
      <c r="X297" s="12">
        <f t="shared" si="523"/>
        <v>-0.638104190220007</v>
      </c>
      <c r="Y297" s="18">
        <v>333.49</v>
      </c>
      <c r="Z297" s="2">
        <f t="shared" si="524"/>
        <v>0.0229754601226995</v>
      </c>
      <c r="AA297" s="12">
        <f t="shared" si="525"/>
        <v>-0.410665778690544</v>
      </c>
      <c r="AB297" s="19">
        <v>0.923676423600017</v>
      </c>
      <c r="AC297" s="2">
        <f t="shared" si="526"/>
        <v>0.0044235659510643</v>
      </c>
      <c r="AD297" s="12">
        <f t="shared" si="527"/>
        <v>-0.272792789096256</v>
      </c>
      <c r="AE297" s="4">
        <v>3317.32</v>
      </c>
      <c r="AF297" s="2">
        <f t="shared" si="528"/>
        <v>0.088323873888652</v>
      </c>
      <c r="AG297" s="12">
        <f t="shared" si="529"/>
        <v>-0.0841010886464539</v>
      </c>
    </row>
    <row r="298" spans="1:33">
      <c r="A298" s="8">
        <v>610000</v>
      </c>
      <c r="B298" s="8">
        <v>2019</v>
      </c>
      <c r="C298" s="1" t="s">
        <v>86</v>
      </c>
      <c r="D298" s="9">
        <v>2408037</v>
      </c>
      <c r="E298" s="2">
        <f t="shared" si="510"/>
        <v>0.111972733074308</v>
      </c>
      <c r="F298" s="12">
        <f t="shared" si="511"/>
        <v>-0.302300357294269</v>
      </c>
      <c r="G298" s="4">
        <v>42983</v>
      </c>
      <c r="H298" s="2">
        <f t="shared" si="512"/>
        <v>0.0932977235151977</v>
      </c>
      <c r="I298" s="12">
        <f t="shared" si="513"/>
        <v>0.307376526450251</v>
      </c>
      <c r="J298" s="15">
        <v>61.28</v>
      </c>
      <c r="K298" s="3">
        <f t="shared" si="514"/>
        <v>0.0273260687342833</v>
      </c>
      <c r="L298" s="12">
        <f t="shared" si="515"/>
        <v>-0.313804416685841</v>
      </c>
      <c r="M298" s="16">
        <v>0.365951557230912</v>
      </c>
      <c r="N298" s="2">
        <f t="shared" si="516"/>
        <v>-0.211615763609909</v>
      </c>
      <c r="O298" s="12">
        <f t="shared" si="517"/>
        <v>-0.478886538699747</v>
      </c>
      <c r="P298" s="4">
        <v>1742.90540540541</v>
      </c>
      <c r="Q298" s="2">
        <f t="shared" si="518"/>
        <v>0.0332023049214396</v>
      </c>
      <c r="R298" s="12">
        <f t="shared" si="519"/>
        <v>-0.575271780354172</v>
      </c>
      <c r="S298" s="17">
        <v>1800.06978367062</v>
      </c>
      <c r="T298" s="2">
        <f t="shared" si="520"/>
        <v>0.0832799352261429</v>
      </c>
      <c r="U298" s="12">
        <f t="shared" si="521"/>
        <v>-0.618144074058899</v>
      </c>
      <c r="V298" s="4">
        <v>8.296</v>
      </c>
      <c r="W298" s="2">
        <f t="shared" si="522"/>
        <v>-0.0290262172284645</v>
      </c>
      <c r="X298" s="12">
        <f t="shared" si="523"/>
        <v>-1.78447916373367</v>
      </c>
      <c r="Y298" s="18">
        <v>339.92</v>
      </c>
      <c r="Z298" s="2">
        <f t="shared" si="524"/>
        <v>0.0192809379591592</v>
      </c>
      <c r="AA298" s="12">
        <f t="shared" si="525"/>
        <v>-0.436619522689596</v>
      </c>
      <c r="AB298" s="19">
        <v>0.929620602085221</v>
      </c>
      <c r="AC298" s="2">
        <f t="shared" si="526"/>
        <v>0.00643534719879146</v>
      </c>
      <c r="AD298" s="12">
        <f t="shared" si="527"/>
        <v>-0.147830368889926</v>
      </c>
      <c r="AE298" s="4">
        <v>3636.08</v>
      </c>
      <c r="AF298" s="2">
        <f t="shared" si="528"/>
        <v>0.0960896145080967</v>
      </c>
      <c r="AG298" s="12">
        <f t="shared" si="529"/>
        <v>0.0426569771183898</v>
      </c>
    </row>
    <row r="299" spans="1:33">
      <c r="A299" s="8">
        <v>610000</v>
      </c>
      <c r="B299" s="8">
        <v>2020</v>
      </c>
      <c r="C299" s="1" t="s">
        <v>86</v>
      </c>
      <c r="D299" s="9">
        <v>2684020</v>
      </c>
      <c r="E299" s="2">
        <f t="shared" si="510"/>
        <v>0.114609119378149</v>
      </c>
      <c r="F299" s="12">
        <f t="shared" si="511"/>
        <v>-0.253538738371103</v>
      </c>
      <c r="G299" s="4">
        <v>48809</v>
      </c>
      <c r="H299" s="2">
        <f t="shared" si="512"/>
        <v>0.135541958448689</v>
      </c>
      <c r="I299" s="12">
        <f t="shared" si="513"/>
        <v>0.674841012861189</v>
      </c>
      <c r="J299" s="15">
        <v>62.66</v>
      </c>
      <c r="K299" s="3">
        <f t="shared" si="514"/>
        <v>0.0225195822454307</v>
      </c>
      <c r="L299" s="12">
        <f t="shared" si="515"/>
        <v>-0.87189394829283</v>
      </c>
      <c r="M299" s="16">
        <v>0.194013217488275</v>
      </c>
      <c r="N299" s="2">
        <f t="shared" si="516"/>
        <v>-0.469839071170138</v>
      </c>
      <c r="O299" s="12">
        <f t="shared" si="517"/>
        <v>-0.878922479225371</v>
      </c>
      <c r="P299" s="4">
        <v>2488.53211009174</v>
      </c>
      <c r="Q299" s="2">
        <f t="shared" si="518"/>
        <v>0.427806754384867</v>
      </c>
      <c r="R299" s="12">
        <f t="shared" si="519"/>
        <v>2.74487971934537</v>
      </c>
      <c r="S299" s="17">
        <v>2894.8772678762</v>
      </c>
      <c r="T299" s="2">
        <f t="shared" si="520"/>
        <v>0.608202800878696</v>
      </c>
      <c r="U299" s="12">
        <f t="shared" si="521"/>
        <v>0.26867427140267</v>
      </c>
      <c r="V299" s="4">
        <v>8.722</v>
      </c>
      <c r="W299" s="2">
        <f t="shared" si="522"/>
        <v>0.0513500482160076</v>
      </c>
      <c r="X299" s="12">
        <f t="shared" si="523"/>
        <v>-0.0657289768069925</v>
      </c>
      <c r="Y299" s="18">
        <v>345.42</v>
      </c>
      <c r="Z299" s="2">
        <f t="shared" si="524"/>
        <v>0.0161802777124029</v>
      </c>
      <c r="AA299" s="12">
        <f t="shared" si="525"/>
        <v>-0.458401430798448</v>
      </c>
      <c r="AB299" s="19">
        <v>0.936003352490421</v>
      </c>
      <c r="AC299" s="2">
        <f t="shared" si="526"/>
        <v>0.00686597348518614</v>
      </c>
      <c r="AD299" s="12">
        <f t="shared" si="527"/>
        <v>-0.121081882684908</v>
      </c>
      <c r="AE299" s="4">
        <v>3669.9</v>
      </c>
      <c r="AF299" s="2">
        <f t="shared" si="528"/>
        <v>0.00930122549558865</v>
      </c>
      <c r="AG299" s="12">
        <f t="shared" si="529"/>
        <v>-1.37396622228728</v>
      </c>
    </row>
    <row r="300" spans="1:33">
      <c r="A300" s="8">
        <v>610000</v>
      </c>
      <c r="B300" s="8">
        <v>2021</v>
      </c>
      <c r="C300" s="1" t="s">
        <v>86</v>
      </c>
      <c r="D300" s="9">
        <v>3196867</v>
      </c>
      <c r="E300" s="2">
        <f t="shared" si="510"/>
        <v>0.191074209581151</v>
      </c>
      <c r="F300" s="12">
        <f t="shared" si="511"/>
        <v>1.16073108391256</v>
      </c>
      <c r="G300" s="4">
        <v>50997</v>
      </c>
      <c r="H300" s="2">
        <f t="shared" si="512"/>
        <v>0.0448277981519802</v>
      </c>
      <c r="I300" s="12">
        <f t="shared" si="513"/>
        <v>-0.114242571587921</v>
      </c>
      <c r="J300" s="15">
        <v>63.63</v>
      </c>
      <c r="K300" s="3">
        <f t="shared" si="514"/>
        <v>0.0154803702521547</v>
      </c>
      <c r="L300" s="12">
        <f t="shared" si="515"/>
        <v>-1.68922913342668</v>
      </c>
      <c r="M300" s="16">
        <v>0.222455233835852</v>
      </c>
      <c r="N300" s="2">
        <f t="shared" si="516"/>
        <v>0.146598343740654</v>
      </c>
      <c r="O300" s="12">
        <f t="shared" si="517"/>
        <v>0.0760537519248932</v>
      </c>
      <c r="P300" s="4">
        <v>2609.63302752294</v>
      </c>
      <c r="Q300" s="2">
        <f t="shared" si="518"/>
        <v>0.0486635944700493</v>
      </c>
      <c r="R300" s="12">
        <f t="shared" si="519"/>
        <v>-0.445182462426035</v>
      </c>
      <c r="S300" s="17">
        <v>3507.39827373613</v>
      </c>
      <c r="T300" s="2">
        <f t="shared" si="520"/>
        <v>0.21158790137908</v>
      </c>
      <c r="U300" s="12">
        <f t="shared" si="521"/>
        <v>-0.401377258020442</v>
      </c>
      <c r="V300" s="4">
        <v>9.17</v>
      </c>
      <c r="W300" s="2">
        <f t="shared" si="522"/>
        <v>0.0513643659711076</v>
      </c>
      <c r="X300" s="12">
        <f t="shared" si="523"/>
        <v>-0.0654228087595172</v>
      </c>
      <c r="Y300" s="18">
        <v>350.11</v>
      </c>
      <c r="Z300" s="2">
        <f t="shared" si="524"/>
        <v>0.0135776735568294</v>
      </c>
      <c r="AA300" s="12">
        <f t="shared" si="525"/>
        <v>-0.476684531831437</v>
      </c>
      <c r="AB300" s="19">
        <v>0.954327662754407</v>
      </c>
      <c r="AC300" s="2">
        <f t="shared" si="526"/>
        <v>0.019577184435537</v>
      </c>
      <c r="AD300" s="12">
        <f t="shared" si="527"/>
        <v>0.668478953466441</v>
      </c>
      <c r="AE300" s="4">
        <v>3740.03</v>
      </c>
      <c r="AF300" s="2">
        <f t="shared" si="528"/>
        <v>0.0191095125207772</v>
      </c>
      <c r="AG300" s="12">
        <f t="shared" si="529"/>
        <v>-1.21386822871456</v>
      </c>
    </row>
    <row r="301" spans="1:33">
      <c r="A301" s="8">
        <v>620000</v>
      </c>
      <c r="B301" s="8">
        <v>2011</v>
      </c>
      <c r="C301" s="1" t="s">
        <v>87</v>
      </c>
      <c r="D301" s="9">
        <v>257916</v>
      </c>
      <c r="E301" s="10">
        <f>AVERAGE(E302:E311)</f>
        <v>0.101213882108486</v>
      </c>
      <c r="F301" s="11">
        <f>STDEVP(E302:E311)</f>
        <v>0.111525050561298</v>
      </c>
      <c r="G301" s="4">
        <v>9307</v>
      </c>
      <c r="H301" s="10">
        <f>AVERAGE(H302:H311)</f>
        <v>0.0474605011759371</v>
      </c>
      <c r="I301" s="11">
        <f>STDEVP(H302:H311)</f>
        <v>0.192857204072496</v>
      </c>
      <c r="J301" s="15">
        <v>37.25</v>
      </c>
      <c r="K301" s="10">
        <f>AVERAGE(K302:K311)</f>
        <v>0.0365788597554161</v>
      </c>
      <c r="L301" s="11">
        <f>STDEVP(K302:K311)</f>
        <v>0.00936901471461406</v>
      </c>
      <c r="M301" s="16">
        <v>0.586731566048455</v>
      </c>
      <c r="N301" s="10">
        <f>AVERAGE(N302:N311)</f>
        <v>-0.0837293519960279</v>
      </c>
      <c r="O301" s="11">
        <f>STDEVP(N302:N311)</f>
        <v>0.0994638092141273</v>
      </c>
      <c r="P301" s="4">
        <v>380.387096774194</v>
      </c>
      <c r="Q301" s="10">
        <f>AVERAGE(Q302:Q311)</f>
        <v>0.0891200821635927</v>
      </c>
      <c r="R301" s="11">
        <f>STDEVP(Q302:Q311)</f>
        <v>0.144835609083154</v>
      </c>
      <c r="S301" s="17">
        <v>94.5023240903991</v>
      </c>
      <c r="T301" s="10">
        <f>AVERAGE(T302:T311)</f>
        <v>0.317289053020449</v>
      </c>
      <c r="U301" s="11">
        <f>STDEVP(T302:T311)</f>
        <v>0.710490914277823</v>
      </c>
      <c r="V301" s="4">
        <v>4.143</v>
      </c>
      <c r="W301" s="10">
        <f>AVERAGE(W302:W311)</f>
        <v>0.0579493339188618</v>
      </c>
      <c r="X301" s="11">
        <f>STDEVP(W302:W311)</f>
        <v>0.0669704251070709</v>
      </c>
      <c r="Y301" s="18">
        <v>114.97</v>
      </c>
      <c r="Z301" s="10">
        <f>AVERAGE(Z302:Z311)</f>
        <v>0.0801599678197126</v>
      </c>
      <c r="AA301" s="11">
        <f>STDEVP(Z302:Z311)</f>
        <v>0.189365213930854</v>
      </c>
      <c r="AB301" s="19">
        <v>1.13149694627945</v>
      </c>
      <c r="AC301" s="10">
        <f>AVERAGE(AC302:AC311)</f>
        <v>-0.0128868393124684</v>
      </c>
      <c r="AD301" s="11">
        <f>STDEVP(AC302:AC311)</f>
        <v>0.0372655789735396</v>
      </c>
      <c r="AE301" s="4">
        <v>984.2</v>
      </c>
      <c r="AF301" s="10">
        <f>AVERAGE(AF302:AF311)</f>
        <v>0.0870508284335432</v>
      </c>
      <c r="AG301" s="11">
        <f>STDEVP(AF302:AF311)</f>
        <v>0.0629980313101804</v>
      </c>
    </row>
    <row r="302" spans="1:33">
      <c r="A302" s="8">
        <v>620000</v>
      </c>
      <c r="B302" s="8">
        <v>2012</v>
      </c>
      <c r="C302" s="1" t="s">
        <v>87</v>
      </c>
      <c r="D302" s="9">
        <v>337785</v>
      </c>
      <c r="E302" s="2">
        <f t="shared" ref="E302:E311" si="530">D302/D301-1</f>
        <v>0.309670590424789</v>
      </c>
      <c r="F302" s="12">
        <f t="shared" ref="F302:F311" si="531">STANDARDIZE(E302,E$301,F$301)</f>
        <v>1.86914695189246</v>
      </c>
      <c r="G302" s="4">
        <v>11445</v>
      </c>
      <c r="H302" s="2">
        <f t="shared" ref="H302:H311" si="532">G302/G301-1</f>
        <v>0.229719565918126</v>
      </c>
      <c r="I302" s="12">
        <f t="shared" ref="I302:I311" si="533">STANDARDIZE(H302,H$301,I$301)</f>
        <v>0.945046702396849</v>
      </c>
      <c r="J302" s="15">
        <v>38.78</v>
      </c>
      <c r="K302" s="3">
        <f t="shared" ref="K302:K311" si="534">J302/J301-1</f>
        <v>0.0410738255033558</v>
      </c>
      <c r="L302" s="12">
        <f t="shared" ref="L302:L311" si="535">STANDARDIZE(K302,K$301,L$301)</f>
        <v>0.479769312447376</v>
      </c>
      <c r="M302" s="16">
        <v>0.563774613164446</v>
      </c>
      <c r="N302" s="2">
        <f t="shared" ref="N302:N311" si="536">M302/M301-1</f>
        <v>-0.0391268413230618</v>
      </c>
      <c r="O302" s="12">
        <f t="shared" ref="O302:O311" si="537">STANDARDIZE(N302,N$301,O$301)</f>
        <v>0.448429544629093</v>
      </c>
      <c r="P302" s="4">
        <v>417.579617834395</v>
      </c>
      <c r="Q302" s="2">
        <f t="shared" ref="Q302:Q311" si="538">P302/P301-1</f>
        <v>0.0977754539404876</v>
      </c>
      <c r="R302" s="12">
        <f t="shared" ref="R302:R311" si="539">STANDARDIZE(Q302,Q$301,R$301)</f>
        <v>0.0597599708503012</v>
      </c>
      <c r="S302" s="17">
        <v>114.515283842795</v>
      </c>
      <c r="T302" s="2">
        <f t="shared" ref="T302:T311" si="540">S302/S301-1</f>
        <v>0.211772143648572</v>
      </c>
      <c r="U302" s="12">
        <f t="shared" ref="U302:U311" si="541">STANDARDIZE(T302,T$301,U$301)</f>
        <v>-0.148512679404394</v>
      </c>
      <c r="V302" s="4">
        <v>4.261</v>
      </c>
      <c r="W302" s="2">
        <f t="shared" ref="W302:W311" si="542">V302/V301-1</f>
        <v>0.0284817764904659</v>
      </c>
      <c r="X302" s="12">
        <f t="shared" ref="X302:X311" si="543">STANDARDIZE(W302,W$301,X$301)</f>
        <v>-0.440008516913007</v>
      </c>
      <c r="Y302" s="18">
        <v>184.76</v>
      </c>
      <c r="Z302" s="2">
        <f t="shared" ref="Z302:Z311" si="544">Y302/Y301-1</f>
        <v>0.607027920327042</v>
      </c>
      <c r="AA302" s="12">
        <f t="shared" ref="AA302:AA311" si="545">STANDARDIZE(Z302,Z$301,AA$301)</f>
        <v>2.7822847796096</v>
      </c>
      <c r="AB302" s="19">
        <v>1.10976936755222</v>
      </c>
      <c r="AC302" s="2">
        <f t="shared" ref="AC302:AC311" si="546">AB302/AB301-1</f>
        <v>-0.0192025076149555</v>
      </c>
      <c r="AD302" s="12">
        <f t="shared" ref="AD302:AD311" si="547">STANDARDIZE(AC302,AC$301,AD$301)</f>
        <v>-0.169477262300729</v>
      </c>
      <c r="AE302" s="4">
        <v>1124.57</v>
      </c>
      <c r="AF302" s="2">
        <f t="shared" ref="AF302:AF311" si="548">AE302/AE301-1</f>
        <v>0.142623450518187</v>
      </c>
      <c r="AG302" s="12">
        <f t="shared" ref="AG302:AG311" si="549">STANDARDIZE(AF302,AF$301,AG$301)</f>
        <v>0.882132678258206</v>
      </c>
    </row>
    <row r="303" spans="1:33">
      <c r="A303" s="8">
        <v>620000</v>
      </c>
      <c r="B303" s="8">
        <v>2013</v>
      </c>
      <c r="C303" s="1" t="s">
        <v>87</v>
      </c>
      <c r="D303" s="9">
        <v>400743</v>
      </c>
      <c r="E303" s="2">
        <f t="shared" si="530"/>
        <v>0.186384830587504</v>
      </c>
      <c r="F303" s="12">
        <f t="shared" si="531"/>
        <v>0.763693430761593</v>
      </c>
      <c r="G303" s="4">
        <v>12472</v>
      </c>
      <c r="H303" s="2">
        <f t="shared" si="532"/>
        <v>0.089733508082132</v>
      </c>
      <c r="I303" s="12">
        <f t="shared" si="533"/>
        <v>0.219193299568442</v>
      </c>
      <c r="J303" s="15">
        <v>40.5</v>
      </c>
      <c r="K303" s="3">
        <f t="shared" si="534"/>
        <v>0.0443527591542032</v>
      </c>
      <c r="L303" s="12">
        <f t="shared" si="535"/>
        <v>0.829745670765271</v>
      </c>
      <c r="M303" s="16">
        <v>0.531614568869452</v>
      </c>
      <c r="N303" s="2">
        <f t="shared" si="536"/>
        <v>-0.0570441512335587</v>
      </c>
      <c r="O303" s="12">
        <f t="shared" si="537"/>
        <v>0.268290556869996</v>
      </c>
      <c r="P303" s="4">
        <v>569.465648854962</v>
      </c>
      <c r="Q303" s="2">
        <f t="shared" si="538"/>
        <v>0.363729512968716</v>
      </c>
      <c r="R303" s="12">
        <f t="shared" si="539"/>
        <v>1.89600770517327</v>
      </c>
      <c r="S303" s="17">
        <v>132.740213523132</v>
      </c>
      <c r="T303" s="2">
        <f t="shared" si="540"/>
        <v>0.159148447864444</v>
      </c>
      <c r="U303" s="12">
        <f t="shared" si="541"/>
        <v>-0.222579348979778</v>
      </c>
      <c r="V303" s="4">
        <v>4.587</v>
      </c>
      <c r="W303" s="2">
        <f t="shared" si="542"/>
        <v>0.0765078620042243</v>
      </c>
      <c r="X303" s="12">
        <f t="shared" si="543"/>
        <v>0.277115279702817</v>
      </c>
      <c r="Y303" s="18">
        <v>190.58</v>
      </c>
      <c r="Z303" s="2">
        <f t="shared" si="544"/>
        <v>0.031500324745616</v>
      </c>
      <c r="AA303" s="12">
        <f t="shared" si="545"/>
        <v>-0.2569618889553</v>
      </c>
      <c r="AB303" s="19">
        <v>1.07748698433451</v>
      </c>
      <c r="AC303" s="2">
        <f t="shared" si="546"/>
        <v>-0.0290892722051916</v>
      </c>
      <c r="AD303" s="12">
        <f t="shared" si="547"/>
        <v>-0.434782803300272</v>
      </c>
      <c r="AE303" s="4">
        <v>1214.34</v>
      </c>
      <c r="AF303" s="2">
        <f t="shared" si="548"/>
        <v>0.079826066852219</v>
      </c>
      <c r="AG303" s="12">
        <f t="shared" si="549"/>
        <v>-0.114682338972658</v>
      </c>
    </row>
    <row r="304" spans="1:33">
      <c r="A304" s="8">
        <v>620000</v>
      </c>
      <c r="B304" s="8">
        <v>2014</v>
      </c>
      <c r="C304" s="1" t="s">
        <v>87</v>
      </c>
      <c r="D304" s="9">
        <v>464410</v>
      </c>
      <c r="E304" s="2">
        <f t="shared" si="530"/>
        <v>0.158872394527166</v>
      </c>
      <c r="F304" s="12">
        <f t="shared" si="531"/>
        <v>0.517000549459412</v>
      </c>
      <c r="G304" s="4">
        <v>14380</v>
      </c>
      <c r="H304" s="2">
        <f t="shared" si="532"/>
        <v>0.152982681205901</v>
      </c>
      <c r="I304" s="12">
        <f t="shared" si="533"/>
        <v>0.547151870926726</v>
      </c>
      <c r="J304" s="15">
        <v>42.28</v>
      </c>
      <c r="K304" s="3">
        <f t="shared" si="534"/>
        <v>0.0439506172839506</v>
      </c>
      <c r="L304" s="12">
        <f t="shared" si="535"/>
        <v>0.786823134884809</v>
      </c>
      <c r="M304" s="16">
        <v>0.512618628533716</v>
      </c>
      <c r="N304" s="2">
        <f t="shared" si="536"/>
        <v>-0.03573254280095</v>
      </c>
      <c r="O304" s="12">
        <f t="shared" si="537"/>
        <v>0.482555510132832</v>
      </c>
      <c r="P304" s="4">
        <v>616.09375</v>
      </c>
      <c r="Q304" s="2">
        <f t="shared" si="538"/>
        <v>0.0818804457104556</v>
      </c>
      <c r="R304" s="12">
        <f t="shared" si="539"/>
        <v>-0.0499851970034569</v>
      </c>
      <c r="S304" s="17">
        <v>137.004864489229</v>
      </c>
      <c r="T304" s="2">
        <f t="shared" si="540"/>
        <v>0.0321277995033042</v>
      </c>
      <c r="U304" s="12">
        <f t="shared" si="541"/>
        <v>-0.401358057909856</v>
      </c>
      <c r="V304" s="4">
        <v>4.936</v>
      </c>
      <c r="W304" s="2">
        <f t="shared" si="542"/>
        <v>0.0760845868759539</v>
      </c>
      <c r="X304" s="12">
        <f t="shared" si="543"/>
        <v>0.270794950578526</v>
      </c>
      <c r="Y304" s="18">
        <v>219.55</v>
      </c>
      <c r="Z304" s="2">
        <f t="shared" si="544"/>
        <v>0.152009654738168</v>
      </c>
      <c r="AA304" s="12">
        <f t="shared" si="545"/>
        <v>0.379423894320375</v>
      </c>
      <c r="AB304" s="19">
        <v>1.0528534923339</v>
      </c>
      <c r="AC304" s="2">
        <f t="shared" si="546"/>
        <v>-0.0228619856747733</v>
      </c>
      <c r="AD304" s="12">
        <f t="shared" si="547"/>
        <v>-0.267677214122656</v>
      </c>
      <c r="AE304" s="4">
        <v>1311.81</v>
      </c>
      <c r="AF304" s="2">
        <f t="shared" si="548"/>
        <v>0.0802658234102476</v>
      </c>
      <c r="AG304" s="12">
        <f t="shared" si="549"/>
        <v>-0.107701858013445</v>
      </c>
    </row>
    <row r="305" spans="1:33">
      <c r="A305" s="8">
        <v>620000</v>
      </c>
      <c r="B305" s="8">
        <v>2015</v>
      </c>
      <c r="C305" s="1" t="s">
        <v>87</v>
      </c>
      <c r="D305" s="9">
        <v>486077</v>
      </c>
      <c r="E305" s="2">
        <f t="shared" si="530"/>
        <v>0.046654895458754</v>
      </c>
      <c r="F305" s="12">
        <f t="shared" si="531"/>
        <v>-0.489208356106012</v>
      </c>
      <c r="G305" s="4">
        <v>12578</v>
      </c>
      <c r="H305" s="2">
        <f t="shared" si="532"/>
        <v>-0.125312934631433</v>
      </c>
      <c r="I305" s="12">
        <f t="shared" si="533"/>
        <v>-0.895861975383731</v>
      </c>
      <c r="J305" s="15">
        <v>44.24</v>
      </c>
      <c r="K305" s="3">
        <f t="shared" si="534"/>
        <v>0.0463576158940397</v>
      </c>
      <c r="L305" s="12">
        <f t="shared" si="535"/>
        <v>1.04373367280238</v>
      </c>
      <c r="M305" s="16">
        <v>0.468741178721843</v>
      </c>
      <c r="N305" s="2">
        <f t="shared" si="536"/>
        <v>-0.0855947235811126</v>
      </c>
      <c r="O305" s="12">
        <f t="shared" si="537"/>
        <v>-0.0187542745429031</v>
      </c>
      <c r="P305" s="4">
        <v>598.448275862069</v>
      </c>
      <c r="Q305" s="2">
        <f t="shared" si="538"/>
        <v>-0.0286408913220286</v>
      </c>
      <c r="R305" s="12">
        <f t="shared" si="539"/>
        <v>-0.813066442921587</v>
      </c>
      <c r="S305" s="17">
        <v>121.661409043113</v>
      </c>
      <c r="T305" s="2">
        <f t="shared" si="540"/>
        <v>-0.11199204862775</v>
      </c>
      <c r="U305" s="12">
        <f t="shared" si="541"/>
        <v>-0.604203506366497</v>
      </c>
      <c r="V305" s="4">
        <v>5.425</v>
      </c>
      <c r="W305" s="2">
        <f t="shared" si="542"/>
        <v>0.0990680713128038</v>
      </c>
      <c r="X305" s="12">
        <f t="shared" si="543"/>
        <v>0.613983520758637</v>
      </c>
      <c r="Y305" s="18">
        <v>236.92</v>
      </c>
      <c r="Z305" s="2">
        <f t="shared" si="544"/>
        <v>0.0791163744021861</v>
      </c>
      <c r="AA305" s="12">
        <f t="shared" si="545"/>
        <v>-0.00551100910174326</v>
      </c>
      <c r="AB305" s="19">
        <v>0.953080729855313</v>
      </c>
      <c r="AC305" s="2">
        <f t="shared" si="546"/>
        <v>-0.0947641463936419</v>
      </c>
      <c r="AD305" s="12">
        <f t="shared" si="547"/>
        <v>-2.19712961227063</v>
      </c>
      <c r="AE305" s="4">
        <v>1602.41</v>
      </c>
      <c r="AF305" s="2">
        <f t="shared" si="548"/>
        <v>0.22152598318354</v>
      </c>
      <c r="AG305" s="12">
        <f t="shared" si="549"/>
        <v>2.13459296986421</v>
      </c>
    </row>
    <row r="306" spans="1:33">
      <c r="A306" s="8">
        <v>620000</v>
      </c>
      <c r="B306" s="8">
        <v>2016</v>
      </c>
      <c r="C306" s="1" t="s">
        <v>87</v>
      </c>
      <c r="D306" s="9">
        <v>509228</v>
      </c>
      <c r="E306" s="2">
        <f t="shared" si="530"/>
        <v>0.0476282564285082</v>
      </c>
      <c r="F306" s="12">
        <f t="shared" si="531"/>
        <v>-0.480480622158748</v>
      </c>
      <c r="G306" s="4">
        <v>12610</v>
      </c>
      <c r="H306" s="2">
        <f t="shared" si="532"/>
        <v>0.00254412466210852</v>
      </c>
      <c r="I306" s="12">
        <f t="shared" si="533"/>
        <v>-0.232899656146338</v>
      </c>
      <c r="J306" s="15">
        <v>46.07</v>
      </c>
      <c r="K306" s="3">
        <f t="shared" si="534"/>
        <v>0.041365280289331</v>
      </c>
      <c r="L306" s="12">
        <f t="shared" si="535"/>
        <v>0.510877683482441</v>
      </c>
      <c r="M306" s="16">
        <v>0.43845463549607</v>
      </c>
      <c r="N306" s="2">
        <f t="shared" si="536"/>
        <v>-0.0646125081401175</v>
      </c>
      <c r="O306" s="12">
        <f t="shared" si="537"/>
        <v>0.192198991843911</v>
      </c>
      <c r="P306" s="4">
        <v>588.018018018018</v>
      </c>
      <c r="Q306" s="2">
        <f t="shared" si="538"/>
        <v>-0.0174288376535567</v>
      </c>
      <c r="R306" s="12">
        <f t="shared" si="539"/>
        <v>-0.735654170211532</v>
      </c>
      <c r="S306" s="17">
        <v>416.528398213146</v>
      </c>
      <c r="T306" s="2">
        <f t="shared" si="540"/>
        <v>2.4236690293924</v>
      </c>
      <c r="U306" s="12">
        <f t="shared" si="541"/>
        <v>2.96468249493799</v>
      </c>
      <c r="V306" s="4">
        <v>5.851</v>
      </c>
      <c r="W306" s="2">
        <f t="shared" si="542"/>
        <v>0.0785253456221198</v>
      </c>
      <c r="X306" s="12">
        <f t="shared" si="543"/>
        <v>0.307240273155823</v>
      </c>
      <c r="Y306" s="18">
        <v>202.46</v>
      </c>
      <c r="Z306" s="2">
        <f t="shared" si="544"/>
        <v>-0.145449940908323</v>
      </c>
      <c r="AA306" s="12">
        <f t="shared" si="545"/>
        <v>-1.19140101840677</v>
      </c>
      <c r="AB306" s="19">
        <v>0.922796352583587</v>
      </c>
      <c r="AC306" s="2">
        <f t="shared" si="546"/>
        <v>-0.0317752487518276</v>
      </c>
      <c r="AD306" s="12">
        <f t="shared" si="547"/>
        <v>-0.506859411811927</v>
      </c>
      <c r="AE306" s="4">
        <v>1825.3</v>
      </c>
      <c r="AF306" s="2">
        <f t="shared" si="548"/>
        <v>0.13909673554209</v>
      </c>
      <c r="AG306" s="12">
        <f t="shared" si="549"/>
        <v>0.826151326099236</v>
      </c>
    </row>
    <row r="307" spans="1:33">
      <c r="A307" s="8">
        <v>620000</v>
      </c>
      <c r="B307" s="8">
        <v>2017</v>
      </c>
      <c r="C307" s="1" t="s">
        <v>87</v>
      </c>
      <c r="D307" s="9">
        <v>466912</v>
      </c>
      <c r="E307" s="2">
        <f t="shared" si="530"/>
        <v>-0.0830983370906548</v>
      </c>
      <c r="F307" s="12">
        <f t="shared" si="531"/>
        <v>-1.65265308799692</v>
      </c>
      <c r="G307" s="4">
        <v>10096</v>
      </c>
      <c r="H307" s="2">
        <f t="shared" si="532"/>
        <v>-0.199365582870737</v>
      </c>
      <c r="I307" s="12">
        <f t="shared" si="533"/>
        <v>-1.27983854807877</v>
      </c>
      <c r="J307" s="15">
        <v>48.12</v>
      </c>
      <c r="K307" s="3">
        <f t="shared" si="534"/>
        <v>0.0444975037985673</v>
      </c>
      <c r="L307" s="12">
        <f t="shared" si="535"/>
        <v>0.845194962795769</v>
      </c>
      <c r="M307" s="16">
        <v>0.41520371282485</v>
      </c>
      <c r="N307" s="2">
        <f t="shared" si="536"/>
        <v>-0.0530292549990129</v>
      </c>
      <c r="O307" s="12">
        <f t="shared" si="537"/>
        <v>0.308655954759619</v>
      </c>
      <c r="P307" s="4">
        <v>595.961538461538</v>
      </c>
      <c r="Q307" s="2">
        <f t="shared" si="538"/>
        <v>0.0135089745553965</v>
      </c>
      <c r="R307" s="12">
        <f t="shared" si="539"/>
        <v>-0.522047776005043</v>
      </c>
      <c r="S307" s="17">
        <v>472.048743335872</v>
      </c>
      <c r="T307" s="2">
        <f t="shared" si="540"/>
        <v>0.133293060835471</v>
      </c>
      <c r="U307" s="12">
        <f t="shared" si="541"/>
        <v>-0.258970225357491</v>
      </c>
      <c r="V307" s="4">
        <v>6.955</v>
      </c>
      <c r="W307" s="2">
        <f t="shared" si="542"/>
        <v>0.188685694753034</v>
      </c>
      <c r="X307" s="12">
        <f t="shared" si="543"/>
        <v>1.95215067882806</v>
      </c>
      <c r="Y307" s="18">
        <v>212.94</v>
      </c>
      <c r="Z307" s="2">
        <f t="shared" si="544"/>
        <v>0.0517633112713622</v>
      </c>
      <c r="AA307" s="12">
        <f t="shared" si="545"/>
        <v>-0.149957090633971</v>
      </c>
      <c r="AB307" s="19">
        <v>0.933064032568561</v>
      </c>
      <c r="AC307" s="2">
        <f t="shared" si="546"/>
        <v>0.0111267019600014</v>
      </c>
      <c r="AD307" s="12">
        <f t="shared" si="547"/>
        <v>0.644389324784692</v>
      </c>
      <c r="AE307" s="4">
        <v>1854.65</v>
      </c>
      <c r="AF307" s="2">
        <f t="shared" si="548"/>
        <v>0.0160795485673588</v>
      </c>
      <c r="AG307" s="12">
        <f t="shared" si="549"/>
        <v>-1.12656345587605</v>
      </c>
    </row>
    <row r="308" spans="1:33">
      <c r="A308" s="8">
        <v>620000</v>
      </c>
      <c r="B308" s="8">
        <v>2018</v>
      </c>
      <c r="C308" s="1" t="s">
        <v>87</v>
      </c>
      <c r="D308" s="9">
        <v>476151</v>
      </c>
      <c r="E308" s="2">
        <f t="shared" si="530"/>
        <v>0.0197874545952985</v>
      </c>
      <c r="F308" s="12">
        <f t="shared" si="531"/>
        <v>-0.730117826473733</v>
      </c>
      <c r="G308" s="4">
        <v>8026</v>
      </c>
      <c r="H308" s="2">
        <f t="shared" si="532"/>
        <v>-0.205031695721078</v>
      </c>
      <c r="I308" s="12">
        <f t="shared" si="533"/>
        <v>-1.3092183831624</v>
      </c>
      <c r="J308" s="15">
        <v>49.69</v>
      </c>
      <c r="K308" s="3">
        <f t="shared" si="534"/>
        <v>0.0326267664172901</v>
      </c>
      <c r="L308" s="12">
        <f t="shared" si="535"/>
        <v>-0.421825929247541</v>
      </c>
      <c r="M308" s="16">
        <v>0.406193902731439</v>
      </c>
      <c r="N308" s="2">
        <f t="shared" si="536"/>
        <v>-0.0216997339260586</v>
      </c>
      <c r="O308" s="12">
        <f t="shared" si="537"/>
        <v>0.623640081352916</v>
      </c>
      <c r="P308" s="4">
        <v>644.130434782609</v>
      </c>
      <c r="Q308" s="2">
        <f t="shared" si="538"/>
        <v>0.0808255117359049</v>
      </c>
      <c r="R308" s="12">
        <f t="shared" si="539"/>
        <v>-0.057268861436732</v>
      </c>
      <c r="S308" s="17">
        <v>472.191235059761</v>
      </c>
      <c r="T308" s="2">
        <f t="shared" si="540"/>
        <v>0.000301858072710992</v>
      </c>
      <c r="U308" s="12">
        <f t="shared" si="541"/>
        <v>-0.446152355473735</v>
      </c>
      <c r="V308" s="4">
        <v>7.273</v>
      </c>
      <c r="W308" s="2">
        <f t="shared" si="542"/>
        <v>0.045722501797268</v>
      </c>
      <c r="X308" s="12">
        <f t="shared" si="543"/>
        <v>-0.182570621315988</v>
      </c>
      <c r="Y308" s="18">
        <v>214.71</v>
      </c>
      <c r="Z308" s="2">
        <f t="shared" si="544"/>
        <v>0.00831220061989302</v>
      </c>
      <c r="AA308" s="12">
        <f t="shared" si="545"/>
        <v>-0.379413756668396</v>
      </c>
      <c r="AB308" s="19">
        <v>0.966263526416295</v>
      </c>
      <c r="AC308" s="2">
        <f t="shared" si="546"/>
        <v>0.035581152727902</v>
      </c>
      <c r="AD308" s="12">
        <f t="shared" si="547"/>
        <v>1.30061019781244</v>
      </c>
      <c r="AE308" s="4">
        <v>1998.58</v>
      </c>
      <c r="AF308" s="2">
        <f t="shared" si="548"/>
        <v>0.0776049389372657</v>
      </c>
      <c r="AG308" s="12">
        <f t="shared" si="549"/>
        <v>-0.149939439373419</v>
      </c>
    </row>
    <row r="309" spans="1:33">
      <c r="A309" s="8">
        <v>620000</v>
      </c>
      <c r="B309" s="8">
        <v>2019</v>
      </c>
      <c r="C309" s="1" t="s">
        <v>87</v>
      </c>
      <c r="D309" s="9">
        <v>505544</v>
      </c>
      <c r="E309" s="2">
        <f t="shared" si="530"/>
        <v>0.0617304174516067</v>
      </c>
      <c r="F309" s="12">
        <f t="shared" si="531"/>
        <v>-0.354032250675182</v>
      </c>
      <c r="G309" s="4">
        <v>8547</v>
      </c>
      <c r="H309" s="2">
        <f t="shared" si="532"/>
        <v>0.0649140294044357</v>
      </c>
      <c r="I309" s="12">
        <f t="shared" si="533"/>
        <v>0.0904997472738311</v>
      </c>
      <c r="J309" s="15">
        <v>50.7</v>
      </c>
      <c r="K309" s="3">
        <f t="shared" si="534"/>
        <v>0.02032602133226</v>
      </c>
      <c r="L309" s="12">
        <f t="shared" si="535"/>
        <v>-1.73474361159924</v>
      </c>
      <c r="M309" s="16">
        <v>0.376756199690771</v>
      </c>
      <c r="N309" s="2">
        <f t="shared" si="536"/>
        <v>-0.0724720455987032</v>
      </c>
      <c r="O309" s="12">
        <f t="shared" si="537"/>
        <v>0.113179924298795</v>
      </c>
      <c r="P309" s="4">
        <v>655.057471264368</v>
      </c>
      <c r="Q309" s="2">
        <f t="shared" si="538"/>
        <v>0.0169640120877799</v>
      </c>
      <c r="R309" s="12">
        <f t="shared" si="539"/>
        <v>-0.49819288593861</v>
      </c>
      <c r="S309" s="17">
        <v>504.782993799823</v>
      </c>
      <c r="T309" s="2">
        <f t="shared" si="540"/>
        <v>0.0690223712770466</v>
      </c>
      <c r="U309" s="12">
        <f t="shared" si="541"/>
        <v>-0.349429777009538</v>
      </c>
      <c r="V309" s="4">
        <v>6.583</v>
      </c>
      <c r="W309" s="2">
        <f t="shared" si="542"/>
        <v>-0.0948714423209129</v>
      </c>
      <c r="X309" s="12">
        <f t="shared" si="543"/>
        <v>-2.28191438228812</v>
      </c>
      <c r="Y309" s="18">
        <v>216.19</v>
      </c>
      <c r="Z309" s="2">
        <f t="shared" si="544"/>
        <v>0.00689301849005641</v>
      </c>
      <c r="AA309" s="12">
        <f t="shared" si="545"/>
        <v>-0.386908174995696</v>
      </c>
      <c r="AB309" s="19">
        <v>0.993628323393156</v>
      </c>
      <c r="AC309" s="2">
        <f t="shared" si="546"/>
        <v>0.0283202213772389</v>
      </c>
      <c r="AD309" s="12">
        <f t="shared" si="547"/>
        <v>1.10576735488174</v>
      </c>
      <c r="AE309" s="4">
        <v>2124.36</v>
      </c>
      <c r="AF309" s="2">
        <f t="shared" si="548"/>
        <v>0.0629346836253741</v>
      </c>
      <c r="AG309" s="12">
        <f t="shared" si="549"/>
        <v>-0.382807911717584</v>
      </c>
    </row>
    <row r="310" spans="1:33">
      <c r="A310" s="8">
        <v>620000</v>
      </c>
      <c r="B310" s="8">
        <v>2020</v>
      </c>
      <c r="C310" s="1" t="s">
        <v>87</v>
      </c>
      <c r="D310" s="9">
        <v>521334</v>
      </c>
      <c r="E310" s="2">
        <f t="shared" si="530"/>
        <v>0.0312336809456744</v>
      </c>
      <c r="F310" s="12">
        <f t="shared" si="531"/>
        <v>-0.627484146481948</v>
      </c>
      <c r="G310" s="4">
        <v>8614</v>
      </c>
      <c r="H310" s="2">
        <f t="shared" si="532"/>
        <v>0.00783900783900782</v>
      </c>
      <c r="I310" s="12">
        <f t="shared" si="533"/>
        <v>-0.205444715054747</v>
      </c>
      <c r="J310" s="15">
        <v>52.23</v>
      </c>
      <c r="K310" s="3">
        <f t="shared" si="534"/>
        <v>0.0301775147928993</v>
      </c>
      <c r="L310" s="12">
        <f t="shared" si="535"/>
        <v>-0.683246334593941</v>
      </c>
      <c r="M310" s="16">
        <v>0.23480109852835</v>
      </c>
      <c r="N310" s="2">
        <f t="shared" si="536"/>
        <v>-0.376782389457513</v>
      </c>
      <c r="O310" s="12">
        <f t="shared" si="537"/>
        <v>-2.94632831556447</v>
      </c>
      <c r="P310" s="4">
        <v>888.548387096774</v>
      </c>
      <c r="Q310" s="2">
        <f t="shared" si="538"/>
        <v>0.356443405464455</v>
      </c>
      <c r="R310" s="12">
        <f t="shared" si="539"/>
        <v>1.84570165440037</v>
      </c>
      <c r="S310" s="17">
        <v>642.074592074592</v>
      </c>
      <c r="T310" s="2">
        <f t="shared" si="540"/>
        <v>0.271981425604868</v>
      </c>
      <c r="U310" s="12">
        <f t="shared" si="541"/>
        <v>-0.0637694677090049</v>
      </c>
      <c r="V310" s="4">
        <v>6.85</v>
      </c>
      <c r="W310" s="2">
        <f t="shared" si="542"/>
        <v>0.0405590156463618</v>
      </c>
      <c r="X310" s="12">
        <f t="shared" si="543"/>
        <v>-0.259671612427377</v>
      </c>
      <c r="Y310" s="18">
        <v>217.42</v>
      </c>
      <c r="Z310" s="2">
        <f t="shared" si="544"/>
        <v>0.00568943984458103</v>
      </c>
      <c r="AA310" s="12">
        <f t="shared" si="545"/>
        <v>-0.393264034239807</v>
      </c>
      <c r="AB310" s="19">
        <v>0.96236046657469</v>
      </c>
      <c r="AC310" s="2">
        <f t="shared" si="546"/>
        <v>-0.0314683630511748</v>
      </c>
      <c r="AD310" s="12">
        <f t="shared" si="547"/>
        <v>-0.498624313656852</v>
      </c>
      <c r="AE310" s="4">
        <v>2251.16</v>
      </c>
      <c r="AF310" s="2">
        <f t="shared" si="548"/>
        <v>0.0596885650266432</v>
      </c>
      <c r="AG310" s="12">
        <f t="shared" si="549"/>
        <v>-0.434335213939905</v>
      </c>
    </row>
    <row r="311" spans="1:33">
      <c r="A311" s="8">
        <v>620000</v>
      </c>
      <c r="B311" s="8">
        <v>2021</v>
      </c>
      <c r="C311" s="1" t="s">
        <v>87</v>
      </c>
      <c r="D311" s="9">
        <v>642948</v>
      </c>
      <c r="E311" s="2">
        <f t="shared" si="530"/>
        <v>0.233274637756218</v>
      </c>
      <c r="F311" s="12">
        <f t="shared" si="531"/>
        <v>1.18413535777907</v>
      </c>
      <c r="G311" s="4">
        <v>12547</v>
      </c>
      <c r="H311" s="2">
        <f t="shared" si="532"/>
        <v>0.456582307870908</v>
      </c>
      <c r="I311" s="12">
        <f t="shared" si="533"/>
        <v>2.12137165766014</v>
      </c>
      <c r="J311" s="15">
        <v>53.33</v>
      </c>
      <c r="K311" s="3">
        <f t="shared" si="534"/>
        <v>0.0210606930882635</v>
      </c>
      <c r="L311" s="12">
        <f t="shared" si="535"/>
        <v>-1.65632856173733</v>
      </c>
      <c r="M311" s="16">
        <v>0.227475461829238</v>
      </c>
      <c r="N311" s="2">
        <f t="shared" si="536"/>
        <v>-0.0311993289001909</v>
      </c>
      <c r="O311" s="12">
        <f t="shared" si="537"/>
        <v>0.528132026220206</v>
      </c>
      <c r="P311" s="4">
        <v>822.923076923077</v>
      </c>
      <c r="Q311" s="2">
        <f t="shared" si="538"/>
        <v>-0.073856765851683</v>
      </c>
      <c r="R311" s="12">
        <f t="shared" si="539"/>
        <v>-1.12525399690698</v>
      </c>
      <c r="S311" s="17">
        <v>631.523022432113</v>
      </c>
      <c r="T311" s="2">
        <f t="shared" si="540"/>
        <v>-0.0164335573665766</v>
      </c>
      <c r="U311" s="12">
        <f t="shared" si="541"/>
        <v>-0.469707076727698</v>
      </c>
      <c r="V311" s="4">
        <v>7.129</v>
      </c>
      <c r="W311" s="2">
        <f t="shared" si="542"/>
        <v>0.0407299270072992</v>
      </c>
      <c r="X311" s="12">
        <f t="shared" si="543"/>
        <v>-0.257119570079368</v>
      </c>
      <c r="Y311" s="18">
        <v>218.45</v>
      </c>
      <c r="Z311" s="2">
        <f t="shared" si="544"/>
        <v>0.004737374666544</v>
      </c>
      <c r="AA311" s="12">
        <f t="shared" si="545"/>
        <v>-0.398291700928287</v>
      </c>
      <c r="AB311" s="19">
        <v>0.986674556213018</v>
      </c>
      <c r="AC311" s="2">
        <f t="shared" si="546"/>
        <v>0.0252650545017385</v>
      </c>
      <c r="AD311" s="12">
        <f t="shared" si="547"/>
        <v>1.0237837399842</v>
      </c>
      <c r="AE311" s="4">
        <v>2230.59</v>
      </c>
      <c r="AF311" s="2">
        <f t="shared" si="548"/>
        <v>-0.0091375113274933</v>
      </c>
      <c r="AG311" s="12">
        <f t="shared" si="549"/>
        <v>-1.5268467563286</v>
      </c>
    </row>
    <row r="312" spans="1:33">
      <c r="A312" s="8">
        <v>630000</v>
      </c>
      <c r="B312" s="8">
        <v>2011</v>
      </c>
      <c r="C312" s="1" t="s">
        <v>88</v>
      </c>
      <c r="D312" s="9">
        <v>81965</v>
      </c>
      <c r="E312" s="10">
        <f>AVERAGE(E313:E322)</f>
        <v>0.0732969271356393</v>
      </c>
      <c r="F312" s="11">
        <f>STDEVP(E313:E322)</f>
        <v>0.197682551064471</v>
      </c>
      <c r="G312" s="4">
        <v>1833</v>
      </c>
      <c r="H312" s="10">
        <f>AVERAGE(H313:H322)</f>
        <v>0.0534995672896138</v>
      </c>
      <c r="I312" s="11">
        <f>STDEVP(H313:H322)</f>
        <v>0.402664311951297</v>
      </c>
      <c r="J312" s="15">
        <v>46.53</v>
      </c>
      <c r="K312" s="10">
        <f>AVERAGE(K313:K322)</f>
        <v>0.0275051584345608</v>
      </c>
      <c r="L312" s="11">
        <f>STDEVP(K313:K322)</f>
        <v>0.00699767251112152</v>
      </c>
      <c r="M312" s="16">
        <v>0.205952550052887</v>
      </c>
      <c r="N312" s="10">
        <f>AVERAGE(N313:N322)</f>
        <v>-0.040687799749395</v>
      </c>
      <c r="O312" s="11">
        <f>STDEVP(N313:N322)</f>
        <v>0.154890444152851</v>
      </c>
      <c r="P312" s="4">
        <v>514.571428571429</v>
      </c>
      <c r="Q312" s="10">
        <f>AVERAGE(Q313:Q322)</f>
        <v>0.122903389049049</v>
      </c>
      <c r="R312" s="11">
        <f>STDEVP(Q313:Q322)</f>
        <v>0.215565441911615</v>
      </c>
      <c r="S312" s="17">
        <v>115.006385696041</v>
      </c>
      <c r="T312" s="10">
        <f>AVERAGE(T313:T322)</f>
        <v>0.297211879599319</v>
      </c>
      <c r="U312" s="11">
        <f>STDEVP(T313:T322)</f>
        <v>0.58075496327535</v>
      </c>
      <c r="V312" s="4">
        <v>3.371</v>
      </c>
      <c r="W312" s="10">
        <f>AVERAGE(W313:W322)</f>
        <v>0.0513071768976798</v>
      </c>
      <c r="X312" s="11">
        <f>STDEVP(W313:W322)</f>
        <v>0.0793241406918676</v>
      </c>
      <c r="Y312" s="18">
        <v>55.76</v>
      </c>
      <c r="Z312" s="10">
        <f>AVERAGE(Z313:Z322)</f>
        <v>0.0812962798110441</v>
      </c>
      <c r="AA312" s="11">
        <f>STDEVP(Z313:Z322)</f>
        <v>0.130876889493124</v>
      </c>
      <c r="AB312" s="19">
        <v>0.851051486584481</v>
      </c>
      <c r="AC312" s="10">
        <f>AVERAGE(AC313:AC322)</f>
        <v>-0.00271567394939274</v>
      </c>
      <c r="AD312" s="11">
        <f>STDEVP(AC313:AC322)</f>
        <v>0.054671222593904</v>
      </c>
      <c r="AE312" s="4">
        <v>464.04</v>
      </c>
      <c r="AF312" s="10">
        <f>AVERAGE(AF313:AF322)</f>
        <v>0.0856588771650371</v>
      </c>
      <c r="AG312" s="11">
        <f>STDEVP(AF313:AF322)</f>
        <v>0.0865967530155758</v>
      </c>
    </row>
    <row r="313" spans="1:33">
      <c r="A313" s="8">
        <v>630000</v>
      </c>
      <c r="B313" s="8">
        <v>2012</v>
      </c>
      <c r="C313" s="1" t="s">
        <v>88</v>
      </c>
      <c r="D313" s="9">
        <v>84197</v>
      </c>
      <c r="E313" s="2">
        <f t="shared" ref="E313:E322" si="550">D313/D312-1</f>
        <v>0.0272311352406516</v>
      </c>
      <c r="F313" s="12">
        <f t="shared" ref="F313:F322" si="551">STANDARDIZE(E313,E$312,F$312)</f>
        <v>-0.233029124962901</v>
      </c>
      <c r="G313" s="4">
        <v>2020</v>
      </c>
      <c r="H313" s="2">
        <f t="shared" ref="H313:H322" si="552">G313/G312-1</f>
        <v>0.10201854882706</v>
      </c>
      <c r="I313" s="12">
        <f t="shared" ref="I313:I322" si="553">STANDARDIZE(H313,H$312,I$312)</f>
        <v>0.120494864077536</v>
      </c>
      <c r="J313" s="15">
        <v>47.85</v>
      </c>
      <c r="K313" s="3">
        <f t="shared" ref="K313:K322" si="554">J313/J312-1</f>
        <v>0.0283687943262412</v>
      </c>
      <c r="L313" s="12">
        <f t="shared" ref="L313:L322" si="555">STANDARDIZE(K313,K$312,L$312)</f>
        <v>0.123417592107636</v>
      </c>
      <c r="M313" s="16">
        <v>0.179180405149433</v>
      </c>
      <c r="N313" s="2">
        <f t="shared" ref="N313:N322" si="556">M313/M312-1</f>
        <v>-0.129991810718437</v>
      </c>
      <c r="O313" s="12">
        <f t="shared" ref="O313:O322" si="557">STANDARDIZE(N313,N$312,O$312)</f>
        <v>-0.576562430674636</v>
      </c>
      <c r="P313" s="4">
        <v>818.4</v>
      </c>
      <c r="Q313" s="2">
        <f t="shared" ref="Q313:Q322" si="558">P313/P312-1</f>
        <v>0.59044975013881</v>
      </c>
      <c r="R313" s="12">
        <f t="shared" ref="R313:R322" si="559">STANDARDIZE(Q313,Q$312,R$312)</f>
        <v>2.16893003323539</v>
      </c>
      <c r="S313" s="17">
        <v>132.943469785575</v>
      </c>
      <c r="T313" s="2">
        <f t="shared" ref="T313:T322" si="560">S313/S312-1</f>
        <v>0.155965983810162</v>
      </c>
      <c r="U313" s="12">
        <f t="shared" ref="U313:U322" si="561">STANDARDIZE(T313,T$312,U$312)</f>
        <v>-0.243210828526641</v>
      </c>
      <c r="V313" s="4">
        <v>3.564</v>
      </c>
      <c r="W313" s="2">
        <f t="shared" ref="W313:W322" si="562">V313/V312-1</f>
        <v>0.0572530406407594</v>
      </c>
      <c r="X313" s="12">
        <f t="shared" ref="X313:X322" si="563">STANDARDIZE(W313,W$312,X$312)</f>
        <v>0.074956547795155</v>
      </c>
      <c r="Y313" s="18">
        <v>78.51</v>
      </c>
      <c r="Z313" s="2">
        <f t="shared" ref="Z313:Z322" si="564">Y313/Y312-1</f>
        <v>0.407998565279771</v>
      </c>
      <c r="AA313" s="12">
        <f t="shared" ref="AA313:AA322" si="565">STANDARDIZE(Z313,Z$312,AA$312)</f>
        <v>2.49625649519957</v>
      </c>
      <c r="AB313" s="19">
        <v>0.917174020609685</v>
      </c>
      <c r="AC313" s="2">
        <f t="shared" ref="AC313:AC322" si="566">AB313/AB312-1</f>
        <v>0.0776951043121645</v>
      </c>
      <c r="AD313" s="12">
        <f t="shared" ref="AD313:AD322" si="567">STANDARDIZE(AC313,AC$312,AD$312)</f>
        <v>1.47080629344703</v>
      </c>
      <c r="AE313" s="4">
        <v>579.81</v>
      </c>
      <c r="AF313" s="2">
        <f t="shared" ref="AF313:AF322" si="568">AE313/AE312-1</f>
        <v>0.24948280320662</v>
      </c>
      <c r="AG313" s="12">
        <f t="shared" ref="AG313:AG322" si="569">STANDARDIZE(AF313,AF$312,AG$312)</f>
        <v>1.89180217891214</v>
      </c>
    </row>
    <row r="314" spans="1:33">
      <c r="A314" s="8">
        <v>630000</v>
      </c>
      <c r="B314" s="8">
        <v>2013</v>
      </c>
      <c r="C314" s="1" t="s">
        <v>88</v>
      </c>
      <c r="D314" s="9">
        <v>89540</v>
      </c>
      <c r="E314" s="2">
        <f t="shared" si="550"/>
        <v>0.0634583179923276</v>
      </c>
      <c r="F314" s="12">
        <f t="shared" si="551"/>
        <v>-0.0497697398699746</v>
      </c>
      <c r="G314" s="4">
        <v>2039</v>
      </c>
      <c r="H314" s="2">
        <f t="shared" si="552"/>
        <v>0.00940594059405941</v>
      </c>
      <c r="I314" s="12">
        <f t="shared" si="553"/>
        <v>-0.109504680168645</v>
      </c>
      <c r="J314" s="15">
        <v>49.29</v>
      </c>
      <c r="K314" s="3">
        <f t="shared" si="554"/>
        <v>0.0300940438871473</v>
      </c>
      <c r="L314" s="12">
        <f t="shared" si="555"/>
        <v>0.369963791313748</v>
      </c>
      <c r="M314" s="16">
        <v>0.173620298952991</v>
      </c>
      <c r="N314" s="2">
        <f t="shared" si="556"/>
        <v>-0.0310307714272906</v>
      </c>
      <c r="O314" s="12">
        <f t="shared" si="557"/>
        <v>0.0623474764690746</v>
      </c>
      <c r="P314" s="4">
        <v>795.862068965517</v>
      </c>
      <c r="Q314" s="2">
        <f t="shared" si="558"/>
        <v>-0.0275390164155462</v>
      </c>
      <c r="R314" s="12">
        <f t="shared" si="559"/>
        <v>-0.697896676436101</v>
      </c>
      <c r="S314" s="17">
        <v>147.28781110402</v>
      </c>
      <c r="T314" s="2">
        <f t="shared" si="560"/>
        <v>0.107898051266309</v>
      </c>
      <c r="U314" s="12">
        <f t="shared" si="561"/>
        <v>-0.325978838416318</v>
      </c>
      <c r="V314" s="4">
        <v>4.037</v>
      </c>
      <c r="W314" s="2">
        <f t="shared" si="562"/>
        <v>0.132716049382716</v>
      </c>
      <c r="X314" s="12">
        <f t="shared" si="563"/>
        <v>1.02628117714211</v>
      </c>
      <c r="Y314" s="18">
        <v>91.02</v>
      </c>
      <c r="Z314" s="2">
        <f t="shared" si="564"/>
        <v>0.159342758884218</v>
      </c>
      <c r="AA314" s="12">
        <f t="shared" si="565"/>
        <v>0.596335070121562</v>
      </c>
      <c r="AB314" s="19">
        <v>0.877356838479949</v>
      </c>
      <c r="AC314" s="2">
        <f t="shared" si="566"/>
        <v>-0.043412897917963</v>
      </c>
      <c r="AD314" s="12">
        <f t="shared" si="567"/>
        <v>-0.744399375716689</v>
      </c>
      <c r="AE314" s="4">
        <v>586.58</v>
      </c>
      <c r="AF314" s="2">
        <f t="shared" si="568"/>
        <v>0.0116762387678724</v>
      </c>
      <c r="AG314" s="12">
        <f t="shared" si="569"/>
        <v>-0.854335016277778</v>
      </c>
    </row>
    <row r="315" spans="1:33">
      <c r="A315" s="8">
        <v>630000</v>
      </c>
      <c r="B315" s="8">
        <v>2014</v>
      </c>
      <c r="C315" s="1" t="s">
        <v>88</v>
      </c>
      <c r="D315" s="9">
        <v>92528</v>
      </c>
      <c r="E315" s="2">
        <f t="shared" si="550"/>
        <v>0.0333705606432879</v>
      </c>
      <c r="F315" s="12">
        <f t="shared" si="551"/>
        <v>-0.201972132984717</v>
      </c>
      <c r="G315" s="4">
        <v>2068</v>
      </c>
      <c r="H315" s="2">
        <f t="shared" si="552"/>
        <v>0.0142226581657676</v>
      </c>
      <c r="I315" s="12">
        <f t="shared" si="553"/>
        <v>-0.0975425632669348</v>
      </c>
      <c r="J315" s="15">
        <v>50.84</v>
      </c>
      <c r="K315" s="3">
        <f t="shared" si="554"/>
        <v>0.0314465408805031</v>
      </c>
      <c r="L315" s="12">
        <f t="shared" si="555"/>
        <v>0.563241912175542</v>
      </c>
      <c r="M315" s="16">
        <v>0.170795628809084</v>
      </c>
      <c r="N315" s="2">
        <f t="shared" si="556"/>
        <v>-0.0162692390287404</v>
      </c>
      <c r="O315" s="12">
        <f t="shared" si="557"/>
        <v>0.15765053069741</v>
      </c>
      <c r="P315" s="4">
        <v>1031.25</v>
      </c>
      <c r="Q315" s="2">
        <f t="shared" si="558"/>
        <v>0.295764731369151</v>
      </c>
      <c r="R315" s="12">
        <f t="shared" si="559"/>
        <v>0.801897283660975</v>
      </c>
      <c r="S315" s="17">
        <v>160.401814646792</v>
      </c>
      <c r="T315" s="2">
        <f t="shared" si="560"/>
        <v>0.0890365838454237</v>
      </c>
      <c r="U315" s="12">
        <f t="shared" si="561"/>
        <v>-0.358456335146626</v>
      </c>
      <c r="V315" s="4">
        <v>3.739</v>
      </c>
      <c r="W315" s="2">
        <f t="shared" si="562"/>
        <v>-0.0738171909834036</v>
      </c>
      <c r="X315" s="12">
        <f t="shared" si="563"/>
        <v>-1.57738069129706</v>
      </c>
      <c r="Y315" s="18">
        <v>108.54</v>
      </c>
      <c r="Z315" s="2">
        <f t="shared" si="564"/>
        <v>0.192485168094924</v>
      </c>
      <c r="AA315" s="12">
        <f t="shared" si="565"/>
        <v>0.849568542731311</v>
      </c>
      <c r="AB315" s="19">
        <v>0.895592460234041</v>
      </c>
      <c r="AC315" s="2">
        <f t="shared" si="566"/>
        <v>0.0207847262986927</v>
      </c>
      <c r="AD315" s="12">
        <f t="shared" si="567"/>
        <v>0.429849546673679</v>
      </c>
      <c r="AE315" s="4">
        <v>636.4</v>
      </c>
      <c r="AF315" s="2">
        <f t="shared" si="568"/>
        <v>0.0849330014661256</v>
      </c>
      <c r="AG315" s="12">
        <f t="shared" si="569"/>
        <v>-0.00838225076153718</v>
      </c>
    </row>
    <row r="316" spans="1:33">
      <c r="A316" s="8">
        <v>630000</v>
      </c>
      <c r="B316" s="8">
        <v>2015</v>
      </c>
      <c r="C316" s="1" t="s">
        <v>88</v>
      </c>
      <c r="D316" s="9">
        <v>65029</v>
      </c>
      <c r="E316" s="2">
        <f t="shared" si="550"/>
        <v>-0.297196524295348</v>
      </c>
      <c r="F316" s="12">
        <f t="shared" si="551"/>
        <v>-1.87418388439431</v>
      </c>
      <c r="G316" s="4">
        <v>1285</v>
      </c>
      <c r="H316" s="2">
        <f t="shared" si="552"/>
        <v>-0.37862669245648</v>
      </c>
      <c r="I316" s="12">
        <f t="shared" si="553"/>
        <v>-1.07316751676359</v>
      </c>
      <c r="J316" s="15">
        <v>51.67</v>
      </c>
      <c r="K316" s="3">
        <f t="shared" si="554"/>
        <v>0.0163257277734068</v>
      </c>
      <c r="L316" s="12">
        <f t="shared" si="555"/>
        <v>-1.59759272006318</v>
      </c>
      <c r="M316" s="16">
        <v>0.178206983197098</v>
      </c>
      <c r="N316" s="2">
        <f t="shared" si="556"/>
        <v>0.0433931151499161</v>
      </c>
      <c r="O316" s="12">
        <f t="shared" si="557"/>
        <v>0.542841202110164</v>
      </c>
      <c r="P316" s="4">
        <v>813.448275862069</v>
      </c>
      <c r="Q316" s="2">
        <f t="shared" si="558"/>
        <v>-0.211201671891327</v>
      </c>
      <c r="R316" s="12">
        <f t="shared" si="559"/>
        <v>-1.54990084671069</v>
      </c>
      <c r="S316" s="17">
        <v>156.432360742706</v>
      </c>
      <c r="T316" s="2">
        <f t="shared" si="560"/>
        <v>-0.0247469388848673</v>
      </c>
      <c r="U316" s="12">
        <f t="shared" si="561"/>
        <v>-0.554379796719081</v>
      </c>
      <c r="V316" s="4">
        <v>4.141</v>
      </c>
      <c r="W316" s="2">
        <f t="shared" si="562"/>
        <v>0.107515378443434</v>
      </c>
      <c r="X316" s="12">
        <f t="shared" si="563"/>
        <v>0.708588848936837</v>
      </c>
      <c r="Y316" s="18">
        <v>100.91</v>
      </c>
      <c r="Z316" s="2">
        <f t="shared" si="564"/>
        <v>-0.0702966648240281</v>
      </c>
      <c r="AA316" s="12">
        <f t="shared" si="565"/>
        <v>-1.15828657925918</v>
      </c>
      <c r="AB316" s="19">
        <v>0.841152398101162</v>
      </c>
      <c r="AC316" s="2">
        <f t="shared" si="566"/>
        <v>-0.0607866463264468</v>
      </c>
      <c r="AD316" s="12">
        <f t="shared" si="567"/>
        <v>-1.0621853622774</v>
      </c>
      <c r="AE316" s="4">
        <v>771.61</v>
      </c>
      <c r="AF316" s="2">
        <f t="shared" si="568"/>
        <v>0.212460716530484</v>
      </c>
      <c r="AG316" s="12">
        <f t="shared" si="569"/>
        <v>1.46427937480103</v>
      </c>
    </row>
    <row r="317" spans="1:33">
      <c r="A317" s="8">
        <v>630000</v>
      </c>
      <c r="B317" s="8">
        <v>2016</v>
      </c>
      <c r="C317" s="1" t="s">
        <v>88</v>
      </c>
      <c r="D317" s="9">
        <v>77940</v>
      </c>
      <c r="E317" s="2">
        <f t="shared" si="550"/>
        <v>0.198542188869581</v>
      </c>
      <c r="F317" s="12">
        <f t="shared" si="551"/>
        <v>0.633567611605209</v>
      </c>
      <c r="G317" s="4">
        <v>1750</v>
      </c>
      <c r="H317" s="2">
        <f t="shared" si="552"/>
        <v>0.361867704280156</v>
      </c>
      <c r="I317" s="12">
        <f t="shared" si="553"/>
        <v>0.765819388105692</v>
      </c>
      <c r="J317" s="15">
        <v>53.55</v>
      </c>
      <c r="K317" s="3">
        <f t="shared" si="554"/>
        <v>0.0363847493710083</v>
      </c>
      <c r="L317" s="12">
        <f t="shared" si="555"/>
        <v>1.2689349097625</v>
      </c>
      <c r="M317" s="16">
        <v>0.186373217160748</v>
      </c>
      <c r="N317" s="2">
        <f t="shared" si="556"/>
        <v>0.0458244330112361</v>
      </c>
      <c r="O317" s="12">
        <f t="shared" si="557"/>
        <v>0.558538218634442</v>
      </c>
      <c r="P317" s="4">
        <v>1024.61538461538</v>
      </c>
      <c r="Q317" s="2">
        <f t="shared" si="558"/>
        <v>0.25959500440212</v>
      </c>
      <c r="R317" s="12">
        <f t="shared" si="559"/>
        <v>0.634107276847819</v>
      </c>
      <c r="S317" s="17">
        <v>474.021352313167</v>
      </c>
      <c r="T317" s="2">
        <f t="shared" si="560"/>
        <v>2.03020008176453</v>
      </c>
      <c r="U317" s="12">
        <f t="shared" si="561"/>
        <v>2.98402650300478</v>
      </c>
      <c r="V317" s="4">
        <v>4.749</v>
      </c>
      <c r="W317" s="2">
        <f t="shared" si="562"/>
        <v>0.146824438541415</v>
      </c>
      <c r="X317" s="12">
        <f t="shared" si="563"/>
        <v>1.20413862426533</v>
      </c>
      <c r="Y317" s="18">
        <v>101.22</v>
      </c>
      <c r="Z317" s="2">
        <f t="shared" si="564"/>
        <v>0.0030720443959964</v>
      </c>
      <c r="AA317" s="12">
        <f t="shared" si="565"/>
        <v>-0.597693265159374</v>
      </c>
      <c r="AB317" s="19">
        <v>0.823649551727763</v>
      </c>
      <c r="AC317" s="2">
        <f t="shared" si="566"/>
        <v>-0.0208081750856449</v>
      </c>
      <c r="AD317" s="12">
        <f t="shared" si="567"/>
        <v>-0.33093280665484</v>
      </c>
      <c r="AE317" s="4">
        <v>778.94</v>
      </c>
      <c r="AF317" s="2">
        <f t="shared" si="568"/>
        <v>0.00949961768250795</v>
      </c>
      <c r="AG317" s="12">
        <f t="shared" si="569"/>
        <v>-0.879470151367345</v>
      </c>
    </row>
    <row r="318" spans="1:33">
      <c r="A318" s="8">
        <v>630000</v>
      </c>
      <c r="B318" s="8">
        <v>2017</v>
      </c>
      <c r="C318" s="1" t="s">
        <v>88</v>
      </c>
      <c r="D318" s="9">
        <v>83276</v>
      </c>
      <c r="E318" s="2">
        <f t="shared" si="550"/>
        <v>0.0684629201950218</v>
      </c>
      <c r="F318" s="12">
        <f t="shared" si="551"/>
        <v>-0.0244533820237931</v>
      </c>
      <c r="G318" s="4">
        <v>1799</v>
      </c>
      <c r="H318" s="2">
        <f t="shared" si="552"/>
        <v>0.028</v>
      </c>
      <c r="I318" s="12">
        <f t="shared" si="553"/>
        <v>-0.06332711028212</v>
      </c>
      <c r="J318" s="15">
        <v>55.45</v>
      </c>
      <c r="K318" s="3">
        <f t="shared" si="554"/>
        <v>0.0354808590102709</v>
      </c>
      <c r="L318" s="12">
        <f t="shared" si="555"/>
        <v>1.13976476650403</v>
      </c>
      <c r="M318" s="16">
        <v>0.190671332336336</v>
      </c>
      <c r="N318" s="2">
        <f t="shared" si="556"/>
        <v>0.0230618714484088</v>
      </c>
      <c r="O318" s="12">
        <f t="shared" si="557"/>
        <v>0.411579110296135</v>
      </c>
      <c r="P318" s="4">
        <v>1132.8</v>
      </c>
      <c r="Q318" s="2">
        <f t="shared" si="558"/>
        <v>0.105585585585591</v>
      </c>
      <c r="R318" s="12">
        <f t="shared" si="559"/>
        <v>-0.0803366407429946</v>
      </c>
      <c r="S318" s="17">
        <v>563.021868787276</v>
      </c>
      <c r="T318" s="2">
        <f t="shared" si="560"/>
        <v>0.187756344813999</v>
      </c>
      <c r="U318" s="12">
        <f t="shared" si="561"/>
        <v>-0.188471113820553</v>
      </c>
      <c r="V318" s="4">
        <v>5.21</v>
      </c>
      <c r="W318" s="2">
        <f t="shared" si="562"/>
        <v>0.0970730680143188</v>
      </c>
      <c r="X318" s="12">
        <f t="shared" si="563"/>
        <v>0.576947833502732</v>
      </c>
      <c r="Y318" s="18">
        <v>105.82</v>
      </c>
      <c r="Z318" s="2">
        <f t="shared" si="564"/>
        <v>0.0454455641177631</v>
      </c>
      <c r="AA318" s="12">
        <f t="shared" si="565"/>
        <v>-0.273927015167675</v>
      </c>
      <c r="AB318" s="19">
        <v>0.784481050448475</v>
      </c>
      <c r="AC318" s="2">
        <f t="shared" si="566"/>
        <v>-0.0475548140554736</v>
      </c>
      <c r="AD318" s="12">
        <f t="shared" si="567"/>
        <v>-0.820159820444194</v>
      </c>
      <c r="AE318" s="4">
        <v>859.78</v>
      </c>
      <c r="AF318" s="2">
        <f t="shared" si="568"/>
        <v>0.103782062803297</v>
      </c>
      <c r="AG318" s="12">
        <f t="shared" si="569"/>
        <v>0.209282507797956</v>
      </c>
    </row>
    <row r="319" spans="1:33">
      <c r="A319" s="8">
        <v>630000</v>
      </c>
      <c r="B319" s="8">
        <v>2018</v>
      </c>
      <c r="C319" s="1" t="s">
        <v>88</v>
      </c>
      <c r="D319" s="9">
        <v>67716</v>
      </c>
      <c r="E319" s="2">
        <f t="shared" si="550"/>
        <v>-0.186848551803641</v>
      </c>
      <c r="F319" s="12">
        <f t="shared" si="551"/>
        <v>-1.31597592978471</v>
      </c>
      <c r="G319" s="4">
        <v>1157</v>
      </c>
      <c r="H319" s="2">
        <f t="shared" si="552"/>
        <v>-0.35686492495831</v>
      </c>
      <c r="I319" s="12">
        <f t="shared" si="553"/>
        <v>-1.0191230761408</v>
      </c>
      <c r="J319" s="15">
        <v>57.27</v>
      </c>
      <c r="K319" s="3">
        <f t="shared" si="554"/>
        <v>0.0328223624887285</v>
      </c>
      <c r="L319" s="12">
        <f t="shared" si="555"/>
        <v>0.759853229158265</v>
      </c>
      <c r="M319" s="16">
        <v>0.185265883677184</v>
      </c>
      <c r="N319" s="2">
        <f t="shared" si="556"/>
        <v>-0.0283495614831989</v>
      </c>
      <c r="O319" s="12">
        <f t="shared" si="557"/>
        <v>0.0796578403120873</v>
      </c>
      <c r="P319" s="4">
        <v>1197.2</v>
      </c>
      <c r="Q319" s="2">
        <f t="shared" si="558"/>
        <v>0.0568502824858759</v>
      </c>
      <c r="R319" s="12">
        <f t="shared" si="559"/>
        <v>-0.306417883949396</v>
      </c>
      <c r="S319" s="17">
        <v>643.655913978495</v>
      </c>
      <c r="T319" s="2">
        <f t="shared" si="560"/>
        <v>0.143216542129884</v>
      </c>
      <c r="U319" s="12">
        <f t="shared" si="561"/>
        <v>-0.265164048880323</v>
      </c>
      <c r="V319" s="4">
        <v>5.31</v>
      </c>
      <c r="W319" s="2">
        <f t="shared" si="562"/>
        <v>0.0191938579654509</v>
      </c>
      <c r="X319" s="12">
        <f t="shared" si="563"/>
        <v>-0.404836644332174</v>
      </c>
      <c r="Y319" s="18">
        <v>108.36</v>
      </c>
      <c r="Z319" s="2">
        <f t="shared" si="564"/>
        <v>0.024003024003024</v>
      </c>
      <c r="AA319" s="12">
        <f t="shared" si="565"/>
        <v>-0.437764497841541</v>
      </c>
      <c r="AB319" s="19">
        <v>0.749036648356153</v>
      </c>
      <c r="AC319" s="2">
        <f t="shared" si="566"/>
        <v>-0.04518197357611</v>
      </c>
      <c r="AD319" s="12">
        <f t="shared" si="567"/>
        <v>-0.776757819047793</v>
      </c>
      <c r="AE319" s="4">
        <v>884.81</v>
      </c>
      <c r="AF319" s="2">
        <f t="shared" si="568"/>
        <v>0.0291120984437878</v>
      </c>
      <c r="AG319" s="12">
        <f t="shared" si="569"/>
        <v>-0.652989595476847</v>
      </c>
    </row>
    <row r="320" spans="1:33">
      <c r="A320" s="8">
        <v>630000</v>
      </c>
      <c r="B320" s="8">
        <v>2019</v>
      </c>
      <c r="C320" s="1" t="s">
        <v>88</v>
      </c>
      <c r="D320" s="9">
        <v>93712</v>
      </c>
      <c r="E320" s="2">
        <f t="shared" si="550"/>
        <v>0.383897454072893</v>
      </c>
      <c r="F320" s="12">
        <f t="shared" si="551"/>
        <v>1.57120861332853</v>
      </c>
      <c r="G320" s="4">
        <v>2379</v>
      </c>
      <c r="H320" s="2">
        <f t="shared" si="552"/>
        <v>1.0561797752809</v>
      </c>
      <c r="I320" s="12">
        <f t="shared" si="553"/>
        <v>2.49011441598172</v>
      </c>
      <c r="J320" s="15">
        <v>58.78</v>
      </c>
      <c r="K320" s="3">
        <f t="shared" si="554"/>
        <v>0.0263663349048366</v>
      </c>
      <c r="L320" s="12">
        <f t="shared" si="555"/>
        <v>-0.162743187526172</v>
      </c>
      <c r="M320" s="16">
        <v>0.169220807939528</v>
      </c>
      <c r="N320" s="2">
        <f t="shared" si="556"/>
        <v>-0.0866056686702962</v>
      </c>
      <c r="O320" s="12">
        <f t="shared" si="557"/>
        <v>-0.296453852734697</v>
      </c>
      <c r="P320" s="4">
        <v>1123.92857142857</v>
      </c>
      <c r="Q320" s="2">
        <f t="shared" si="558"/>
        <v>-0.0612023292444287</v>
      </c>
      <c r="R320" s="12">
        <f t="shared" si="559"/>
        <v>-0.854059522068311</v>
      </c>
      <c r="S320" s="17">
        <v>728.472222222222</v>
      </c>
      <c r="T320" s="2">
        <f t="shared" si="560"/>
        <v>0.131772747521995</v>
      </c>
      <c r="U320" s="12">
        <f t="shared" si="561"/>
        <v>-0.284869079971832</v>
      </c>
      <c r="V320" s="4">
        <v>4.747</v>
      </c>
      <c r="W320" s="2">
        <f t="shared" si="562"/>
        <v>-0.106026365348399</v>
      </c>
      <c r="X320" s="12">
        <f t="shared" si="563"/>
        <v>-1.9834257374087</v>
      </c>
      <c r="Y320" s="18">
        <v>110.54</v>
      </c>
      <c r="Z320" s="2">
        <f t="shared" si="564"/>
        <v>0.0201181247692876</v>
      </c>
      <c r="AA320" s="12">
        <f t="shared" si="565"/>
        <v>-0.467448113098461</v>
      </c>
      <c r="AB320" s="19">
        <v>0.797875265316896</v>
      </c>
      <c r="AC320" s="2">
        <f t="shared" si="566"/>
        <v>0.065201905765125</v>
      </c>
      <c r="AD320" s="12">
        <f t="shared" si="567"/>
        <v>1.24229121816074</v>
      </c>
      <c r="AE320" s="4">
        <v>1007.28</v>
      </c>
      <c r="AF320" s="2">
        <f t="shared" si="568"/>
        <v>0.138413896768798</v>
      </c>
      <c r="AG320" s="12">
        <f t="shared" si="569"/>
        <v>0.609203206432833</v>
      </c>
    </row>
    <row r="321" spans="1:33">
      <c r="A321" s="8">
        <v>630000</v>
      </c>
      <c r="B321" s="8">
        <v>2020</v>
      </c>
      <c r="C321" s="1" t="s">
        <v>88</v>
      </c>
      <c r="D321" s="9">
        <v>103699</v>
      </c>
      <c r="E321" s="2">
        <f t="shared" si="550"/>
        <v>0.10657119685846</v>
      </c>
      <c r="F321" s="12">
        <f t="shared" si="551"/>
        <v>0.168321733727368</v>
      </c>
      <c r="G321" s="4">
        <v>1557</v>
      </c>
      <c r="H321" s="2">
        <f t="shared" si="552"/>
        <v>-0.345523329129886</v>
      </c>
      <c r="I321" s="12">
        <f t="shared" si="553"/>
        <v>-0.990956696623668</v>
      </c>
      <c r="J321" s="15">
        <v>60.08</v>
      </c>
      <c r="K321" s="3">
        <f t="shared" si="554"/>
        <v>0.022116366110922</v>
      </c>
      <c r="L321" s="12">
        <f t="shared" si="555"/>
        <v>-0.770083526354554</v>
      </c>
      <c r="M321" s="16">
        <v>0.0965393653762863</v>
      </c>
      <c r="N321" s="2">
        <f t="shared" si="556"/>
        <v>-0.429506533199006</v>
      </c>
      <c r="O321" s="12">
        <f t="shared" si="557"/>
        <v>-2.51028225515262</v>
      </c>
      <c r="P321" s="4">
        <v>1372.08333333333</v>
      </c>
      <c r="Q321" s="2">
        <f t="shared" si="558"/>
        <v>0.22079228895244</v>
      </c>
      <c r="R321" s="12">
        <f t="shared" si="559"/>
        <v>0.454102935216892</v>
      </c>
      <c r="S321" s="17">
        <v>821.197007481297</v>
      </c>
      <c r="T321" s="2">
        <f t="shared" si="560"/>
        <v>0.127286645160217</v>
      </c>
      <c r="U321" s="12">
        <f t="shared" si="561"/>
        <v>-0.292593684401344</v>
      </c>
      <c r="V321" s="4">
        <v>5.061</v>
      </c>
      <c r="W321" s="2">
        <f t="shared" si="562"/>
        <v>0.0661470402359385</v>
      </c>
      <c r="X321" s="12">
        <f t="shared" si="563"/>
        <v>0.187078778399929</v>
      </c>
      <c r="Y321" s="18">
        <v>112.39</v>
      </c>
      <c r="Z321" s="2">
        <f t="shared" si="564"/>
        <v>0.0167360231590374</v>
      </c>
      <c r="AA321" s="12">
        <f t="shared" si="565"/>
        <v>-0.493289968168129</v>
      </c>
      <c r="AB321" s="19">
        <v>0.756392934980917</v>
      </c>
      <c r="AC321" s="2">
        <f t="shared" si="566"/>
        <v>-0.0519909967625118</v>
      </c>
      <c r="AD321" s="12">
        <f t="shared" si="567"/>
        <v>-0.901302741647731</v>
      </c>
      <c r="AE321" s="4">
        <v>1052.4</v>
      </c>
      <c r="AF321" s="2">
        <f t="shared" si="568"/>
        <v>0.0447939004050513</v>
      </c>
      <c r="AG321" s="12">
        <f t="shared" si="569"/>
        <v>-0.471899642156739</v>
      </c>
    </row>
    <row r="322" spans="1:33">
      <c r="A322" s="8">
        <v>630000</v>
      </c>
      <c r="B322" s="8">
        <v>2021</v>
      </c>
      <c r="C322" s="1" t="s">
        <v>88</v>
      </c>
      <c r="D322" s="9">
        <v>138488</v>
      </c>
      <c r="E322" s="2">
        <f t="shared" si="550"/>
        <v>0.335480573583159</v>
      </c>
      <c r="F322" s="12">
        <f t="shared" si="551"/>
        <v>1.3262862353593</v>
      </c>
      <c r="G322" s="4">
        <v>1626</v>
      </c>
      <c r="H322" s="2">
        <f t="shared" si="552"/>
        <v>0.0443159922928709</v>
      </c>
      <c r="I322" s="12">
        <f t="shared" si="553"/>
        <v>-0.0228070249191929</v>
      </c>
      <c r="J322" s="15">
        <v>61.02</v>
      </c>
      <c r="K322" s="3">
        <f t="shared" si="554"/>
        <v>0.0156458055925432</v>
      </c>
      <c r="L322" s="12">
        <f t="shared" si="555"/>
        <v>-1.69475676707781</v>
      </c>
      <c r="M322" s="16">
        <v>0.116097870807015</v>
      </c>
      <c r="N322" s="2">
        <f t="shared" si="556"/>
        <v>0.202596167423458</v>
      </c>
      <c r="O322" s="12">
        <f t="shared" si="557"/>
        <v>1.57068416004264</v>
      </c>
      <c r="P322" s="4">
        <v>1372</v>
      </c>
      <c r="Q322" s="2">
        <f t="shared" si="558"/>
        <v>-6.07348921931594e-5</v>
      </c>
      <c r="R322" s="12">
        <f t="shared" si="559"/>
        <v>-0.570425959053583</v>
      </c>
      <c r="S322" s="17">
        <v>840.686274509804</v>
      </c>
      <c r="T322" s="2">
        <f t="shared" si="560"/>
        <v>0.023732754565537</v>
      </c>
      <c r="U322" s="12">
        <f t="shared" si="561"/>
        <v>-0.470902777122059</v>
      </c>
      <c r="V322" s="4">
        <v>5.396</v>
      </c>
      <c r="W322" s="2">
        <f t="shared" si="562"/>
        <v>0.0661924520845683</v>
      </c>
      <c r="X322" s="12">
        <f t="shared" si="563"/>
        <v>0.187651262995837</v>
      </c>
      <c r="Y322" s="18">
        <v>113.97</v>
      </c>
      <c r="Z322" s="2">
        <f t="shared" si="564"/>
        <v>0.0140581902304475</v>
      </c>
      <c r="AA322" s="12">
        <f t="shared" si="565"/>
        <v>-0.513750669358087</v>
      </c>
      <c r="AB322" s="19">
        <v>0.816070089440857</v>
      </c>
      <c r="AC322" s="2">
        <f t="shared" si="566"/>
        <v>0.0788970278542405</v>
      </c>
      <c r="AD322" s="12">
        <f t="shared" si="567"/>
        <v>1.4927908675072</v>
      </c>
      <c r="AE322" s="4">
        <v>1023.39</v>
      </c>
      <c r="AF322" s="2">
        <f t="shared" si="568"/>
        <v>-0.0275655644241735</v>
      </c>
      <c r="AG322" s="12">
        <f t="shared" si="569"/>
        <v>-1.30749061190372</v>
      </c>
    </row>
    <row r="323" spans="1:33">
      <c r="A323" s="8">
        <v>640000</v>
      </c>
      <c r="B323" s="8">
        <v>2011</v>
      </c>
      <c r="C323" s="1" t="s">
        <v>89</v>
      </c>
      <c r="D323" s="9">
        <v>118879</v>
      </c>
      <c r="E323" s="10">
        <f>AVERAGE(E324:E333)</f>
        <v>0.159964309023733</v>
      </c>
      <c r="F323" s="11">
        <f>STDEVP(E324:E333)</f>
        <v>0.0589894897594375</v>
      </c>
      <c r="G323" s="4">
        <v>3967</v>
      </c>
      <c r="H323" s="10">
        <f>AVERAGE(H324:H333)</f>
        <v>0.110835310815921</v>
      </c>
      <c r="I323" s="11">
        <f>STDEVP(H324:H333)</f>
        <v>0.0968602772201661</v>
      </c>
      <c r="J323" s="15">
        <v>50.2</v>
      </c>
      <c r="K323" s="10">
        <f>AVERAGE(K324:K333)</f>
        <v>0.0278378457608968</v>
      </c>
      <c r="L323" s="11">
        <f>STDEVP(K324:K333)</f>
        <v>0.0083338963375813</v>
      </c>
      <c r="M323" s="16">
        <v>0.4142676796724</v>
      </c>
      <c r="N323" s="10">
        <f>AVERAGE(N324:N333)</f>
        <v>-0.0864525180879763</v>
      </c>
      <c r="O323" s="11">
        <f>STDEVP(N324:N333)</f>
        <v>0.133170193813405</v>
      </c>
      <c r="P323" s="4">
        <v>519.347826086957</v>
      </c>
      <c r="Q323" s="10">
        <f>AVERAGE(Q324:Q333)</f>
        <v>0.0890794860227506</v>
      </c>
      <c r="R323" s="11">
        <f>STDEVP(Q324:Q333)</f>
        <v>0.0455245461916552</v>
      </c>
      <c r="S323" s="17">
        <v>58.2115009746589</v>
      </c>
      <c r="T323" s="10">
        <f>AVERAGE(T324:T333)</f>
        <v>0.335514149629099</v>
      </c>
      <c r="U323" s="11">
        <f>STDEVP(T324:T333)</f>
        <v>0.300146552458778</v>
      </c>
      <c r="V323" s="4">
        <v>5.019</v>
      </c>
      <c r="W323" s="10">
        <f>AVERAGE(W324:W333)</f>
        <v>0.0433079091052932</v>
      </c>
      <c r="X323" s="11">
        <f>STDEVP(W324:W333)</f>
        <v>0.0638945989669817</v>
      </c>
      <c r="Y323" s="18">
        <v>76.05</v>
      </c>
      <c r="Z323" s="10">
        <f>AVERAGE(Z324:Z333)</f>
        <v>0.0828157770821543</v>
      </c>
      <c r="AA323" s="11">
        <f>STDEVP(Z324:Z333)</f>
        <v>0.122531339024766</v>
      </c>
      <c r="AB323" s="19">
        <v>0.831393578905463</v>
      </c>
      <c r="AC323" s="10">
        <f>AVERAGE(AC324:AC333)</f>
        <v>-0.00188152759615766</v>
      </c>
      <c r="AD323" s="11">
        <f>STDEVP(AC324:AC333)</f>
        <v>0.0485725122039794</v>
      </c>
      <c r="AE323" s="4">
        <v>389.73</v>
      </c>
      <c r="AF323" s="10">
        <f>AVERAGE(AF324:AF333)</f>
        <v>0.0800919216705588</v>
      </c>
      <c r="AG323" s="11">
        <f>STDEVP(AF324:AF333)</f>
        <v>0.081406223786177</v>
      </c>
    </row>
    <row r="324" spans="1:33">
      <c r="A324" s="8">
        <v>640000</v>
      </c>
      <c r="B324" s="8">
        <v>2012</v>
      </c>
      <c r="C324" s="1" t="s">
        <v>89</v>
      </c>
      <c r="D324" s="9">
        <v>143696</v>
      </c>
      <c r="E324" s="2">
        <f t="shared" ref="E324:E333" si="570">D324/D323-1</f>
        <v>0.208758485518889</v>
      </c>
      <c r="F324" s="12">
        <f t="shared" ref="F324:F333" si="571">STANDARDIZE(E324,E$323,F$323)</f>
        <v>0.827167291904743</v>
      </c>
      <c r="G324" s="4">
        <v>4196</v>
      </c>
      <c r="H324" s="2">
        <f t="shared" ref="H324:H333" si="572">G324/G323-1</f>
        <v>0.0577262414923116</v>
      </c>
      <c r="I324" s="12">
        <f t="shared" ref="I324:I333" si="573">STANDARDIZE(H324,H$323,I$323)</f>
        <v>-0.548305981025545</v>
      </c>
      <c r="J324" s="15">
        <v>51.15</v>
      </c>
      <c r="K324" s="3">
        <f t="shared" ref="K324:K333" si="574">J324/J323-1</f>
        <v>0.0189243027888446</v>
      </c>
      <c r="L324" s="12">
        <f t="shared" ref="L324:L333" si="575">STANDARDIZE(K324,K$323,L$323)</f>
        <v>-1.06955289710733</v>
      </c>
      <c r="M324" s="16">
        <v>0.37195898372337</v>
      </c>
      <c r="N324" s="2">
        <f t="shared" ref="N324:N333" si="576">M324/M323-1</f>
        <v>-0.102128884354404</v>
      </c>
      <c r="O324" s="12">
        <f t="shared" ref="O324:O333" si="577">STANDARDIZE(N324,N$323,O$323)</f>
        <v>-0.117716778939236</v>
      </c>
      <c r="P324" s="4">
        <v>603.469387755102</v>
      </c>
      <c r="Q324" s="2">
        <f t="shared" ref="Q324:Q333" si="578">P324/P323-1</f>
        <v>0.161975380357249</v>
      </c>
      <c r="R324" s="12">
        <f t="shared" ref="R324:R333" si="579">STANDARDIZE(Q324,Q$323,R$323)</f>
        <v>1.60124373404211</v>
      </c>
      <c r="S324" s="17">
        <v>72.7250368912937</v>
      </c>
      <c r="T324" s="2">
        <f t="shared" ref="T324:T333" si="580">S324/S323-1</f>
        <v>0.249324200091541</v>
      </c>
      <c r="U324" s="12">
        <f t="shared" ref="U324:U333" si="581">STANDARDIZE(T324,T$323,U$323)</f>
        <v>-0.28715955199717</v>
      </c>
      <c r="V324" s="4">
        <v>4.978</v>
      </c>
      <c r="W324" s="2">
        <f t="shared" ref="W324:W333" si="582">V324/V323-1</f>
        <v>-0.00816895795975303</v>
      </c>
      <c r="X324" s="12">
        <f t="shared" ref="X324:X333" si="583">STANDARDIZE(W324,W$323,X$323)</f>
        <v>-0.805652870466367</v>
      </c>
      <c r="Y324" s="18">
        <v>105.85</v>
      </c>
      <c r="Z324" s="2">
        <f t="shared" ref="Z324:Z333" si="584">Y324/Y323-1</f>
        <v>0.391847468770546</v>
      </c>
      <c r="AA324" s="12">
        <f t="shared" ref="AA324:AA333" si="585">STANDARDIZE(Z324,Z$323,AA$323)</f>
        <v>2.52206247110324</v>
      </c>
      <c r="AB324" s="19">
        <v>0.833607386794839</v>
      </c>
      <c r="AC324" s="2">
        <f t="shared" ref="AC324:AC333" si="586">AB324/AB323-1</f>
        <v>0.00266276760555528</v>
      </c>
      <c r="AD324" s="12">
        <f t="shared" ref="AD324:AD333" si="587">STANDARDIZE(AC324,AC$323,AD$323)</f>
        <v>0.0935569315959869</v>
      </c>
      <c r="AE324" s="4">
        <v>452.16</v>
      </c>
      <c r="AF324" s="2">
        <f t="shared" ref="AF324:AF333" si="588">AE324/AE323-1</f>
        <v>0.160187822338542</v>
      </c>
      <c r="AG324" s="12">
        <f t="shared" ref="AG324:AG333" si="589">STANDARDIZE(AF324,AF$323,AG$323)</f>
        <v>0.983903895092401</v>
      </c>
    </row>
    <row r="325" spans="1:33">
      <c r="A325" s="8">
        <v>640000</v>
      </c>
      <c r="B325" s="8">
        <v>2013</v>
      </c>
      <c r="C325" s="1" t="s">
        <v>89</v>
      </c>
      <c r="D325" s="9">
        <v>167494</v>
      </c>
      <c r="E325" s="2">
        <f t="shared" si="570"/>
        <v>0.165613517425677</v>
      </c>
      <c r="F325" s="12">
        <f t="shared" si="571"/>
        <v>0.0957663547350937</v>
      </c>
      <c r="G325" s="4">
        <v>4817</v>
      </c>
      <c r="H325" s="2">
        <f t="shared" si="572"/>
        <v>0.147998093422307</v>
      </c>
      <c r="I325" s="12">
        <f t="shared" si="573"/>
        <v>0.383674130127812</v>
      </c>
      <c r="J325" s="15">
        <v>52.84</v>
      </c>
      <c r="K325" s="3">
        <f t="shared" si="574"/>
        <v>0.0330400782013687</v>
      </c>
      <c r="L325" s="12">
        <f t="shared" si="575"/>
        <v>0.624225719848788</v>
      </c>
      <c r="M325" s="16">
        <v>0.315331813081609</v>
      </c>
      <c r="N325" s="2">
        <f t="shared" si="576"/>
        <v>-0.15224036283494</v>
      </c>
      <c r="O325" s="12">
        <f t="shared" si="577"/>
        <v>-0.494013283776881</v>
      </c>
      <c r="P325" s="4">
        <v>685.8</v>
      </c>
      <c r="Q325" s="2">
        <f t="shared" si="578"/>
        <v>0.136428812986134</v>
      </c>
      <c r="R325" s="12">
        <f t="shared" si="579"/>
        <v>1.04008344781837</v>
      </c>
      <c r="S325" s="17">
        <v>87.9907621247113</v>
      </c>
      <c r="T325" s="2">
        <f t="shared" si="580"/>
        <v>0.20991017517442</v>
      </c>
      <c r="U325" s="12">
        <f t="shared" si="581"/>
        <v>-0.418475486144154</v>
      </c>
      <c r="V325" s="4">
        <v>5.492</v>
      </c>
      <c r="W325" s="2">
        <f t="shared" si="582"/>
        <v>0.103254319003616</v>
      </c>
      <c r="X325" s="12">
        <f t="shared" si="583"/>
        <v>0.938207780743734</v>
      </c>
      <c r="Y325" s="18">
        <v>105.43</v>
      </c>
      <c r="Z325" s="2">
        <f t="shared" si="584"/>
        <v>-0.00396787907416141</v>
      </c>
      <c r="AA325" s="12">
        <f t="shared" si="585"/>
        <v>-0.708256816966431</v>
      </c>
      <c r="AB325" s="19">
        <v>0.858883429748792</v>
      </c>
      <c r="AC325" s="2">
        <f t="shared" si="586"/>
        <v>0.0303212799626662</v>
      </c>
      <c r="AD325" s="12">
        <f t="shared" si="587"/>
        <v>0.662984187920706</v>
      </c>
      <c r="AE325" s="4">
        <v>510</v>
      </c>
      <c r="AF325" s="2">
        <f t="shared" si="588"/>
        <v>0.12791932059448</v>
      </c>
      <c r="AG325" s="12">
        <f t="shared" si="589"/>
        <v>0.587515262340942</v>
      </c>
    </row>
    <row r="326" spans="1:33">
      <c r="A326" s="8">
        <v>640000</v>
      </c>
      <c r="B326" s="8">
        <v>2014</v>
      </c>
      <c r="C326" s="1" t="s">
        <v>89</v>
      </c>
      <c r="D326" s="9">
        <v>186518</v>
      </c>
      <c r="E326" s="2">
        <f t="shared" si="570"/>
        <v>0.113580187947031</v>
      </c>
      <c r="F326" s="12">
        <f t="shared" si="571"/>
        <v>-0.786311616965305</v>
      </c>
      <c r="G326" s="4">
        <v>5799</v>
      </c>
      <c r="H326" s="2">
        <f t="shared" si="572"/>
        <v>0.203861324475815</v>
      </c>
      <c r="I326" s="12">
        <f t="shared" si="573"/>
        <v>0.960414489093845</v>
      </c>
      <c r="J326" s="15">
        <v>54.82</v>
      </c>
      <c r="K326" s="3">
        <f t="shared" si="574"/>
        <v>0.0374716124148371</v>
      </c>
      <c r="L326" s="12">
        <f t="shared" si="575"/>
        <v>1.15597390028686</v>
      </c>
      <c r="M326" s="16">
        <v>0.25869637064266</v>
      </c>
      <c r="N326" s="2">
        <f t="shared" si="576"/>
        <v>-0.179605863060481</v>
      </c>
      <c r="O326" s="12">
        <f t="shared" si="577"/>
        <v>-0.699505965299031</v>
      </c>
      <c r="P326" s="4">
        <v>716.8</v>
      </c>
      <c r="Q326" s="2">
        <f t="shared" si="578"/>
        <v>0.0452026829979586</v>
      </c>
      <c r="R326" s="12">
        <f t="shared" si="579"/>
        <v>-0.96380539061441</v>
      </c>
      <c r="S326" s="17">
        <v>95.0411031556616</v>
      </c>
      <c r="T326" s="2">
        <f t="shared" si="580"/>
        <v>0.0801259230026636</v>
      </c>
      <c r="U326" s="12">
        <f t="shared" si="581"/>
        <v>-0.850878427669131</v>
      </c>
      <c r="V326" s="4">
        <v>5.984</v>
      </c>
      <c r="W326" s="2">
        <f t="shared" si="582"/>
        <v>0.0895848506919155</v>
      </c>
      <c r="X326" s="12">
        <f t="shared" si="583"/>
        <v>0.724270006147726</v>
      </c>
      <c r="Y326" s="18">
        <v>129.39</v>
      </c>
      <c r="Z326" s="2">
        <f t="shared" si="584"/>
        <v>0.227259793227734</v>
      </c>
      <c r="AA326" s="12">
        <f t="shared" si="585"/>
        <v>1.17883324621454</v>
      </c>
      <c r="AB326" s="19">
        <v>0.911954500710926</v>
      </c>
      <c r="AC326" s="2">
        <f t="shared" si="586"/>
        <v>0.0617907729080958</v>
      </c>
      <c r="AD326" s="12">
        <f t="shared" si="587"/>
        <v>1.31087105885862</v>
      </c>
      <c r="AE326" s="4">
        <v>518.37</v>
      </c>
      <c r="AF326" s="2">
        <f t="shared" si="588"/>
        <v>0.0164117647058823</v>
      </c>
      <c r="AG326" s="12">
        <f t="shared" si="589"/>
        <v>-0.782251700213241</v>
      </c>
    </row>
    <row r="327" spans="1:33">
      <c r="A327" s="8">
        <v>640000</v>
      </c>
      <c r="B327" s="8">
        <v>2015</v>
      </c>
      <c r="C327" s="1" t="s">
        <v>89</v>
      </c>
      <c r="D327" s="9">
        <v>200453</v>
      </c>
      <c r="E327" s="2">
        <f t="shared" si="570"/>
        <v>0.0747112879185923</v>
      </c>
      <c r="F327" s="12">
        <f t="shared" si="571"/>
        <v>-1.44522391112056</v>
      </c>
      <c r="G327" s="4">
        <v>5470</v>
      </c>
      <c r="H327" s="2">
        <f t="shared" si="572"/>
        <v>-0.0567339196413175</v>
      </c>
      <c r="I327" s="12">
        <f t="shared" si="573"/>
        <v>-1.73000981688653</v>
      </c>
      <c r="J327" s="15">
        <v>56.98</v>
      </c>
      <c r="K327" s="3">
        <f t="shared" si="574"/>
        <v>0.0394016782196278</v>
      </c>
      <c r="L327" s="12">
        <f t="shared" si="575"/>
        <v>1.38756615037128</v>
      </c>
      <c r="M327" s="16">
        <v>0.220605451668546</v>
      </c>
      <c r="N327" s="2">
        <f t="shared" si="576"/>
        <v>-0.147241798868255</v>
      </c>
      <c r="O327" s="12">
        <f t="shared" si="577"/>
        <v>-0.456478128022066</v>
      </c>
      <c r="P327" s="4">
        <v>819.090909090909</v>
      </c>
      <c r="Q327" s="2">
        <f t="shared" si="578"/>
        <v>0.142704951298701</v>
      </c>
      <c r="R327" s="12">
        <f t="shared" si="579"/>
        <v>1.17794617985187</v>
      </c>
      <c r="S327" s="17">
        <v>100.782997762864</v>
      </c>
      <c r="T327" s="2">
        <f t="shared" si="580"/>
        <v>0.0604148564837061</v>
      </c>
      <c r="U327" s="12">
        <f t="shared" si="581"/>
        <v>-0.91654990167903</v>
      </c>
      <c r="V327" s="4">
        <v>6.255</v>
      </c>
      <c r="W327" s="2">
        <f t="shared" si="582"/>
        <v>0.0452874331550801</v>
      </c>
      <c r="X327" s="12">
        <f t="shared" si="583"/>
        <v>0.030981085753584</v>
      </c>
      <c r="Y327" s="18">
        <v>134.25</v>
      </c>
      <c r="Z327" s="2">
        <f t="shared" si="584"/>
        <v>0.0375608625086947</v>
      </c>
      <c r="AA327" s="12">
        <f t="shared" si="585"/>
        <v>-0.369333387961365</v>
      </c>
      <c r="AB327" s="19">
        <v>0.855183835707188</v>
      </c>
      <c r="AC327" s="2">
        <f t="shared" si="586"/>
        <v>-0.0622516418960394</v>
      </c>
      <c r="AD327" s="12">
        <f t="shared" si="587"/>
        <v>-1.24288638904157</v>
      </c>
      <c r="AE327" s="4">
        <v>643.75</v>
      </c>
      <c r="AF327" s="2">
        <f t="shared" si="588"/>
        <v>0.241873565214036</v>
      </c>
      <c r="AG327" s="12">
        <f t="shared" si="589"/>
        <v>1.98733752800542</v>
      </c>
    </row>
    <row r="328" spans="1:33">
      <c r="A328" s="8">
        <v>640000</v>
      </c>
      <c r="B328" s="8">
        <v>2016</v>
      </c>
      <c r="C328" s="1" t="s">
        <v>89</v>
      </c>
      <c r="D328" s="9">
        <v>239624</v>
      </c>
      <c r="E328" s="2">
        <f t="shared" si="570"/>
        <v>0.195412390934533</v>
      </c>
      <c r="F328" s="12">
        <f t="shared" si="571"/>
        <v>0.600921995687025</v>
      </c>
      <c r="G328" s="4">
        <v>5686</v>
      </c>
      <c r="H328" s="2">
        <f t="shared" si="572"/>
        <v>0.0394881170018282</v>
      </c>
      <c r="I328" s="12">
        <f t="shared" si="573"/>
        <v>-0.7365991081351</v>
      </c>
      <c r="J328" s="15">
        <v>58.74</v>
      </c>
      <c r="K328" s="3">
        <f t="shared" si="574"/>
        <v>0.030888030888031</v>
      </c>
      <c r="L328" s="12">
        <f t="shared" si="575"/>
        <v>0.365997488279222</v>
      </c>
      <c r="M328" s="16">
        <v>0.206469720029377</v>
      </c>
      <c r="N328" s="2">
        <f t="shared" si="576"/>
        <v>-0.0640769823785124</v>
      </c>
      <c r="O328" s="12">
        <f t="shared" si="577"/>
        <v>0.168022100657269</v>
      </c>
      <c r="P328" s="4">
        <v>886.363636363636</v>
      </c>
      <c r="Q328" s="2">
        <f t="shared" si="578"/>
        <v>0.0821309655937843</v>
      </c>
      <c r="R328" s="12">
        <f t="shared" si="579"/>
        <v>-0.15263239307677</v>
      </c>
      <c r="S328" s="17">
        <v>198.473282442748</v>
      </c>
      <c r="T328" s="2">
        <f t="shared" si="580"/>
        <v>0.969313146546236</v>
      </c>
      <c r="U328" s="12">
        <f t="shared" si="581"/>
        <v>2.11163177362893</v>
      </c>
      <c r="V328" s="4">
        <v>6.805</v>
      </c>
      <c r="W328" s="2">
        <f t="shared" si="582"/>
        <v>0.0879296562749801</v>
      </c>
      <c r="X328" s="12">
        <f t="shared" si="583"/>
        <v>0.698364930543593</v>
      </c>
      <c r="Y328" s="18">
        <v>128.01</v>
      </c>
      <c r="Z328" s="2">
        <f t="shared" si="584"/>
        <v>-0.0464804469273744</v>
      </c>
      <c r="AA328" s="12">
        <f t="shared" si="585"/>
        <v>-1.05520942673608</v>
      </c>
      <c r="AB328" s="19">
        <v>0.803111178892786</v>
      </c>
      <c r="AC328" s="2">
        <f t="shared" si="586"/>
        <v>-0.0608905999390656</v>
      </c>
      <c r="AD328" s="12">
        <f t="shared" si="587"/>
        <v>-1.21486556213318</v>
      </c>
      <c r="AE328" s="4">
        <v>722.59</v>
      </c>
      <c r="AF328" s="2">
        <f t="shared" si="588"/>
        <v>0.122469902912621</v>
      </c>
      <c r="AG328" s="12">
        <f t="shared" si="589"/>
        <v>0.520574217437882</v>
      </c>
    </row>
    <row r="329" spans="1:33">
      <c r="A329" s="8">
        <v>640000</v>
      </c>
      <c r="B329" s="8">
        <v>2017</v>
      </c>
      <c r="C329" s="1" t="s">
        <v>89</v>
      </c>
      <c r="D329" s="9">
        <v>291101</v>
      </c>
      <c r="E329" s="2">
        <f t="shared" si="570"/>
        <v>0.214824057690381</v>
      </c>
      <c r="F329" s="12">
        <f t="shared" si="571"/>
        <v>0.929991917040979</v>
      </c>
      <c r="G329" s="4">
        <v>6392</v>
      </c>
      <c r="H329" s="2">
        <f t="shared" si="572"/>
        <v>0.124164614843475</v>
      </c>
      <c r="I329" s="12">
        <f t="shared" si="573"/>
        <v>0.137613729901434</v>
      </c>
      <c r="J329" s="15">
        <v>60.95</v>
      </c>
      <c r="K329" s="3">
        <f t="shared" si="574"/>
        <v>0.0376234252638747</v>
      </c>
      <c r="L329" s="12">
        <f t="shared" si="575"/>
        <v>1.17419021146811</v>
      </c>
      <c r="M329" s="16">
        <v>0.186852640806094</v>
      </c>
      <c r="N329" s="2">
        <f t="shared" si="576"/>
        <v>-0.0950118943372993</v>
      </c>
      <c r="O329" s="12">
        <f t="shared" si="577"/>
        <v>-0.064273964047212</v>
      </c>
      <c r="P329" s="4">
        <v>920.666666666667</v>
      </c>
      <c r="Q329" s="2">
        <f t="shared" si="578"/>
        <v>0.0387008547008554</v>
      </c>
      <c r="R329" s="12">
        <f t="shared" si="579"/>
        <v>-1.10662566760808</v>
      </c>
      <c r="S329" s="17">
        <v>279.743416610398</v>
      </c>
      <c r="T329" s="2">
        <f t="shared" si="580"/>
        <v>0.409476445229314</v>
      </c>
      <c r="U329" s="12">
        <f t="shared" si="581"/>
        <v>0.24642060684796</v>
      </c>
      <c r="V329" s="4">
        <v>7.359</v>
      </c>
      <c r="W329" s="2">
        <f t="shared" si="582"/>
        <v>0.0814107274063189</v>
      </c>
      <c r="X329" s="12">
        <f t="shared" si="583"/>
        <v>0.596338640778007</v>
      </c>
      <c r="Y329" s="18">
        <v>134.19</v>
      </c>
      <c r="Z329" s="2">
        <f t="shared" si="584"/>
        <v>0.0482774783220061</v>
      </c>
      <c r="AA329" s="12">
        <f t="shared" si="585"/>
        <v>-0.281873184730048</v>
      </c>
      <c r="AB329" s="19">
        <v>0.800492190389485</v>
      </c>
      <c r="AC329" s="2">
        <f t="shared" si="586"/>
        <v>-0.00326105347818928</v>
      </c>
      <c r="AD329" s="12">
        <f t="shared" si="587"/>
        <v>-0.0284013698167048</v>
      </c>
      <c r="AE329" s="4">
        <v>788.52</v>
      </c>
      <c r="AF329" s="2">
        <f t="shared" si="588"/>
        <v>0.0912412294662255</v>
      </c>
      <c r="AG329" s="12">
        <f t="shared" si="589"/>
        <v>0.136958911458068</v>
      </c>
    </row>
    <row r="330" spans="1:33">
      <c r="A330" s="8">
        <v>640000</v>
      </c>
      <c r="B330" s="8">
        <v>2018</v>
      </c>
      <c r="C330" s="1" t="s">
        <v>89</v>
      </c>
      <c r="D330" s="9">
        <v>369910</v>
      </c>
      <c r="E330" s="2">
        <f t="shared" si="570"/>
        <v>0.270727342056537</v>
      </c>
      <c r="F330" s="12">
        <f t="shared" si="571"/>
        <v>1.8776740311622</v>
      </c>
      <c r="G330" s="4">
        <v>7060</v>
      </c>
      <c r="H330" s="2">
        <f t="shared" si="572"/>
        <v>0.10450563204005</v>
      </c>
      <c r="I330" s="12">
        <f t="shared" si="573"/>
        <v>-0.0653485511040143</v>
      </c>
      <c r="J330" s="15">
        <v>62.15</v>
      </c>
      <c r="K330" s="3">
        <f t="shared" si="574"/>
        <v>0.0196882690730107</v>
      </c>
      <c r="L330" s="12">
        <f t="shared" si="575"/>
        <v>-0.977883136263168</v>
      </c>
      <c r="M330" s="16">
        <v>0.163689905856938</v>
      </c>
      <c r="N330" s="2">
        <f t="shared" si="576"/>
        <v>-0.123962577404474</v>
      </c>
      <c r="O330" s="12">
        <f t="shared" si="577"/>
        <v>-0.281670081287529</v>
      </c>
      <c r="P330" s="4">
        <v>1019.53488372093</v>
      </c>
      <c r="Q330" s="2">
        <f t="shared" si="578"/>
        <v>0.107387636192176</v>
      </c>
      <c r="R330" s="12">
        <f t="shared" si="579"/>
        <v>0.402159970850656</v>
      </c>
      <c r="S330" s="17">
        <v>335.681470137825</v>
      </c>
      <c r="T330" s="2">
        <f t="shared" si="580"/>
        <v>0.199962001627129</v>
      </c>
      <c r="U330" s="12">
        <f t="shared" si="581"/>
        <v>-0.451619873330334</v>
      </c>
      <c r="V330" s="4">
        <v>7.506</v>
      </c>
      <c r="W330" s="2">
        <f t="shared" si="582"/>
        <v>0.0199755401549124</v>
      </c>
      <c r="X330" s="12">
        <f t="shared" si="583"/>
        <v>-0.365169659526904</v>
      </c>
      <c r="Y330" s="18">
        <v>140.82</v>
      </c>
      <c r="Z330" s="2">
        <f t="shared" si="584"/>
        <v>0.04940755644981</v>
      </c>
      <c r="AA330" s="12">
        <f t="shared" si="585"/>
        <v>-0.272650416605597</v>
      </c>
      <c r="AB330" s="19">
        <v>0.792074913247602</v>
      </c>
      <c r="AC330" s="2">
        <f t="shared" si="586"/>
        <v>-0.0105151271217119</v>
      </c>
      <c r="AD330" s="12">
        <f t="shared" si="587"/>
        <v>-0.177746612925796</v>
      </c>
      <c r="AE330" s="4">
        <v>848.63</v>
      </c>
      <c r="AF330" s="2">
        <f t="shared" si="588"/>
        <v>0.0762314208897681</v>
      </c>
      <c r="AG330" s="12">
        <f t="shared" si="589"/>
        <v>-0.0474226736143761</v>
      </c>
    </row>
    <row r="331" spans="1:33">
      <c r="A331" s="8">
        <v>640000</v>
      </c>
      <c r="B331" s="8">
        <v>2019</v>
      </c>
      <c r="C331" s="1" t="s">
        <v>89</v>
      </c>
      <c r="D331" s="9">
        <v>415733</v>
      </c>
      <c r="E331" s="2">
        <f t="shared" si="570"/>
        <v>0.12387607796491</v>
      </c>
      <c r="F331" s="12">
        <f t="shared" si="571"/>
        <v>-0.611773914403946</v>
      </c>
      <c r="G331" s="4">
        <v>8073</v>
      </c>
      <c r="H331" s="2">
        <f t="shared" si="572"/>
        <v>0.143484419263456</v>
      </c>
      <c r="I331" s="12">
        <f t="shared" si="573"/>
        <v>0.337074282508222</v>
      </c>
      <c r="J331" s="15">
        <v>63.63</v>
      </c>
      <c r="K331" s="3">
        <f t="shared" si="574"/>
        <v>0.0238133547868062</v>
      </c>
      <c r="L331" s="12">
        <f t="shared" si="575"/>
        <v>-0.482906291495658</v>
      </c>
      <c r="M331" s="16">
        <v>0.154072442720398</v>
      </c>
      <c r="N331" s="2">
        <f t="shared" si="576"/>
        <v>-0.0587541613283428</v>
      </c>
      <c r="O331" s="12">
        <f t="shared" si="577"/>
        <v>0.207992163760337</v>
      </c>
      <c r="P331" s="4">
        <v>1050</v>
      </c>
      <c r="Q331" s="2">
        <f t="shared" si="578"/>
        <v>0.0298813868613141</v>
      </c>
      <c r="R331" s="12">
        <f t="shared" si="579"/>
        <v>-1.30035561282075</v>
      </c>
      <c r="S331" s="17">
        <v>369.6</v>
      </c>
      <c r="T331" s="2">
        <f t="shared" si="580"/>
        <v>0.10104379562044</v>
      </c>
      <c r="U331" s="12">
        <f t="shared" si="581"/>
        <v>-0.781186230819229</v>
      </c>
      <c r="V331" s="4">
        <v>6.592</v>
      </c>
      <c r="W331" s="2">
        <f t="shared" si="582"/>
        <v>-0.121769251265654</v>
      </c>
      <c r="X331" s="12">
        <f t="shared" si="583"/>
        <v>-2.58358551489231</v>
      </c>
      <c r="Y331" s="18">
        <v>147.18</v>
      </c>
      <c r="Z331" s="2">
        <f t="shared" si="584"/>
        <v>0.0451640391989776</v>
      </c>
      <c r="AA331" s="12">
        <f t="shared" si="585"/>
        <v>-0.30728251386828</v>
      </c>
      <c r="AB331" s="19">
        <v>0.858839505878709</v>
      </c>
      <c r="AC331" s="2">
        <f t="shared" si="586"/>
        <v>0.0842907552233465</v>
      </c>
      <c r="AD331" s="12">
        <f t="shared" si="587"/>
        <v>1.77409565429981</v>
      </c>
      <c r="AE331" s="4">
        <v>834.73</v>
      </c>
      <c r="AF331" s="2">
        <f t="shared" si="588"/>
        <v>-0.0163793408199097</v>
      </c>
      <c r="AG331" s="12">
        <f t="shared" si="589"/>
        <v>-1.18506003599751</v>
      </c>
    </row>
    <row r="332" spans="1:33">
      <c r="A332" s="8">
        <v>640000</v>
      </c>
      <c r="B332" s="8">
        <v>2020</v>
      </c>
      <c r="C332" s="1" t="s">
        <v>89</v>
      </c>
      <c r="D332" s="9">
        <v>453491</v>
      </c>
      <c r="E332" s="2">
        <f t="shared" si="570"/>
        <v>0.0908227155409842</v>
      </c>
      <c r="F332" s="12">
        <f t="shared" si="571"/>
        <v>-1.17210021250755</v>
      </c>
      <c r="G332" s="4">
        <v>8333</v>
      </c>
      <c r="H332" s="2">
        <f t="shared" si="572"/>
        <v>0.0322061191626408</v>
      </c>
      <c r="I332" s="12">
        <f t="shared" si="573"/>
        <v>-0.811779543791248</v>
      </c>
      <c r="J332" s="15">
        <v>64.96</v>
      </c>
      <c r="K332" s="3">
        <f t="shared" si="574"/>
        <v>0.0209020902090207</v>
      </c>
      <c r="L332" s="12">
        <f t="shared" si="575"/>
        <v>-0.83223444004213</v>
      </c>
      <c r="M332" s="16">
        <v>0.119166013102924</v>
      </c>
      <c r="N332" s="2">
        <f t="shared" si="576"/>
        <v>-0.226558552594772</v>
      </c>
      <c r="O332" s="12">
        <f t="shared" si="577"/>
        <v>-1.05208253059321</v>
      </c>
      <c r="P332" s="4">
        <v>1155</v>
      </c>
      <c r="Q332" s="2">
        <f t="shared" si="578"/>
        <v>0.1</v>
      </c>
      <c r="R332" s="12">
        <f t="shared" si="579"/>
        <v>0.239881885505784</v>
      </c>
      <c r="S332" s="17">
        <v>677.513966480447</v>
      </c>
      <c r="T332" s="2">
        <f t="shared" si="580"/>
        <v>0.833100558659218</v>
      </c>
      <c r="U332" s="12">
        <f t="shared" si="581"/>
        <v>1.65781150892432</v>
      </c>
      <c r="V332" s="4">
        <v>7.039</v>
      </c>
      <c r="W332" s="2">
        <f t="shared" si="582"/>
        <v>0.0678094660194175</v>
      </c>
      <c r="X332" s="12">
        <f t="shared" si="583"/>
        <v>0.383468357423853</v>
      </c>
      <c r="Y332" s="18">
        <v>153.26</v>
      </c>
      <c r="Z332" s="2">
        <f t="shared" si="584"/>
        <v>0.0413099605924716</v>
      </c>
      <c r="AA332" s="12">
        <f t="shared" si="585"/>
        <v>-0.338736333251801</v>
      </c>
      <c r="AB332" s="19">
        <v>0.804070280588682</v>
      </c>
      <c r="AC332" s="2">
        <f t="shared" si="586"/>
        <v>-0.0637711992929234</v>
      </c>
      <c r="AD332" s="12">
        <f t="shared" si="587"/>
        <v>-1.27417069631608</v>
      </c>
      <c r="AE332" s="4">
        <v>830.36</v>
      </c>
      <c r="AF332" s="2">
        <f t="shared" si="588"/>
        <v>-0.0052352257616235</v>
      </c>
      <c r="AG332" s="12">
        <f t="shared" si="589"/>
        <v>-1.04816491250478</v>
      </c>
    </row>
    <row r="333" spans="1:33">
      <c r="A333" s="8">
        <v>640000</v>
      </c>
      <c r="B333" s="8">
        <v>2021</v>
      </c>
      <c r="C333" s="1" t="s">
        <v>89</v>
      </c>
      <c r="D333" s="9">
        <v>517577</v>
      </c>
      <c r="E333" s="2">
        <f t="shared" si="570"/>
        <v>0.141317027239791</v>
      </c>
      <c r="F333" s="12">
        <f t="shared" si="571"/>
        <v>-0.316111935532689</v>
      </c>
      <c r="G333" s="4">
        <v>10930</v>
      </c>
      <c r="H333" s="2">
        <f t="shared" si="572"/>
        <v>0.311652466098644</v>
      </c>
      <c r="I333" s="12">
        <f t="shared" si="573"/>
        <v>2.07326636931113</v>
      </c>
      <c r="J333" s="15">
        <v>66.04</v>
      </c>
      <c r="K333" s="3">
        <f t="shared" si="574"/>
        <v>0.0166256157635469</v>
      </c>
      <c r="L333" s="12">
        <f t="shared" si="575"/>
        <v>-1.34537670534597</v>
      </c>
      <c r="M333" s="16">
        <v>0.153134987774297</v>
      </c>
      <c r="N333" s="2">
        <f t="shared" si="576"/>
        <v>0.285055896281718</v>
      </c>
      <c r="O333" s="12">
        <f t="shared" si="577"/>
        <v>2.78972646754757</v>
      </c>
      <c r="P333" s="4">
        <v>1208.57142857143</v>
      </c>
      <c r="Q333" s="2">
        <f t="shared" si="578"/>
        <v>0.0463821892393335</v>
      </c>
      <c r="R333" s="12">
        <f t="shared" si="579"/>
        <v>-0.937896153948782</v>
      </c>
      <c r="S333" s="17">
        <v>841.791044776119</v>
      </c>
      <c r="T333" s="2">
        <f t="shared" si="580"/>
        <v>0.24247039385632</v>
      </c>
      <c r="U333" s="12">
        <f t="shared" si="581"/>
        <v>-0.309994417762161</v>
      </c>
      <c r="V333" s="4">
        <v>7.516</v>
      </c>
      <c r="W333" s="2">
        <f t="shared" si="582"/>
        <v>0.0677653075720983</v>
      </c>
      <c r="X333" s="12">
        <f t="shared" si="583"/>
        <v>0.382777243495084</v>
      </c>
      <c r="Y333" s="18">
        <v>159.05</v>
      </c>
      <c r="Z333" s="2">
        <f t="shared" si="584"/>
        <v>0.0377789377528384</v>
      </c>
      <c r="AA333" s="12">
        <f t="shared" si="585"/>
        <v>-0.367553637198177</v>
      </c>
      <c r="AB333" s="19">
        <v>0.806328729124314</v>
      </c>
      <c r="AC333" s="2">
        <f t="shared" si="586"/>
        <v>0.00280877006668923</v>
      </c>
      <c r="AD333" s="12">
        <f t="shared" si="587"/>
        <v>0.0965627975582171</v>
      </c>
      <c r="AE333" s="4">
        <v>818.9</v>
      </c>
      <c r="AF333" s="2">
        <f t="shared" si="588"/>
        <v>-0.0138012428344333</v>
      </c>
      <c r="AG333" s="12">
        <f t="shared" si="589"/>
        <v>-1.15339049200481</v>
      </c>
    </row>
    <row r="334" spans="1:33">
      <c r="A334" s="8">
        <v>650000</v>
      </c>
      <c r="B334" s="8">
        <v>2011</v>
      </c>
      <c r="C334" s="1" t="s">
        <v>90</v>
      </c>
      <c r="D334" s="9">
        <v>223352</v>
      </c>
      <c r="E334" s="10">
        <f>AVERAGE(E335:E344)</f>
        <v>0.100203117095667</v>
      </c>
      <c r="F334" s="11">
        <f>STDEVP(E335:E344)</f>
        <v>0.130641850916361</v>
      </c>
      <c r="G334" s="4">
        <v>6723</v>
      </c>
      <c r="H334" s="10">
        <f>AVERAGE(H335:H344)</f>
        <v>0.0590654156784979</v>
      </c>
      <c r="I334" s="11">
        <f>STDEVP(H335:H344)</f>
        <v>0.290473517936742</v>
      </c>
      <c r="J334" s="15">
        <v>43.73</v>
      </c>
      <c r="K334" s="10">
        <f>AVERAGE(K335:K344)</f>
        <v>0.0273873874779749</v>
      </c>
      <c r="L334" s="11">
        <f>STDEVP(K335:K344)</f>
        <v>0.0114628274359016</v>
      </c>
      <c r="M334" s="16">
        <v>0.450813089751828</v>
      </c>
      <c r="N334" s="10">
        <f>AVERAGE(N335:N344)</f>
        <v>-0.0666747373018114</v>
      </c>
      <c r="O334" s="11">
        <f>STDEVP(N335:N344)</f>
        <v>0.112463412331599</v>
      </c>
      <c r="P334" s="4">
        <v>523.809523809524</v>
      </c>
      <c r="Q334" s="10">
        <f>AVERAGE(Q335:Q344)</f>
        <v>0.0356894925950453</v>
      </c>
      <c r="R334" s="11">
        <f>STDEVP(Q335:Q344)</f>
        <v>0.0710916383911281</v>
      </c>
      <c r="S334" s="17">
        <v>86.4893198794391</v>
      </c>
      <c r="T334" s="10">
        <f>AVERAGE(T335:T344)</f>
        <v>0.244083391746548</v>
      </c>
      <c r="U334" s="11">
        <f>STDEVP(T335:T344)</f>
        <v>0.288961425203277</v>
      </c>
      <c r="V334" s="4">
        <v>3.538</v>
      </c>
      <c r="W334" s="10">
        <f>AVERAGE(W335:W344)</f>
        <v>0.0603963540470413</v>
      </c>
      <c r="X334" s="11">
        <f>STDEVP(W335:W344)</f>
        <v>0.0885160722227727</v>
      </c>
      <c r="Y334" s="18">
        <v>105.22</v>
      </c>
      <c r="Z334" s="10">
        <f>AVERAGE(Z335:Z344)</f>
        <v>0.136204079447829</v>
      </c>
      <c r="AA334" s="11">
        <f>STDEVP(Z335:Z344)</f>
        <v>0.169673371769138</v>
      </c>
      <c r="AB334" s="19">
        <v>1.04302003242847</v>
      </c>
      <c r="AC334" s="10">
        <f>AVERAGE(AC335:AC344)</f>
        <v>-0.00970985716634958</v>
      </c>
      <c r="AD334" s="11">
        <f>STDEVP(AC335:AC344)</f>
        <v>0.0408958426916193</v>
      </c>
      <c r="AE334" s="4">
        <v>1148.05</v>
      </c>
      <c r="AF334" s="10">
        <f>AVERAGE(AF335:AF344)</f>
        <v>0.104535549324971</v>
      </c>
      <c r="AG334" s="11">
        <f>STDEVP(AF335:AF344)</f>
        <v>0.0572392865603149</v>
      </c>
    </row>
    <row r="335" spans="1:33">
      <c r="A335" s="8">
        <v>650000</v>
      </c>
      <c r="B335" s="8">
        <v>2012</v>
      </c>
      <c r="C335" s="1" t="s">
        <v>90</v>
      </c>
      <c r="D335" s="9">
        <v>273425</v>
      </c>
      <c r="E335" s="2">
        <f t="shared" ref="E335:E344" si="590">D335/D334-1</f>
        <v>0.224188724524517</v>
      </c>
      <c r="F335" s="12">
        <f t="shared" ref="F335:F344" si="591">STANDARDIZE(E335,E$334,F$334)</f>
        <v>0.94904968476165</v>
      </c>
      <c r="G335" s="4">
        <v>6202</v>
      </c>
      <c r="H335" s="2">
        <f t="shared" ref="H335:H344" si="592">G335/G334-1</f>
        <v>-0.0774951658485795</v>
      </c>
      <c r="I335" s="12">
        <f t="shared" ref="I335:I344" si="593">STANDARDIZE(H335,H$334,I$334)</f>
        <v>-0.470130917603362</v>
      </c>
      <c r="J335" s="15">
        <v>44.22</v>
      </c>
      <c r="K335" s="3">
        <f t="shared" ref="K335:K344" si="594">J335/J334-1</f>
        <v>0.0112051223416418</v>
      </c>
      <c r="L335" s="12">
        <f t="shared" ref="L335:L344" si="595">STANDARDIZE(K335,K$334,L$334)</f>
        <v>-1.41171671883066</v>
      </c>
      <c r="M335" s="16">
        <v>0.410498065597489</v>
      </c>
      <c r="N335" s="2">
        <f t="shared" ref="N335:N344" si="596">M335/M334-1</f>
        <v>-0.089427359299909</v>
      </c>
      <c r="O335" s="12">
        <f t="shared" ref="O335:O344" si="597">STANDARDIZE(N335,N$334,O$334)</f>
        <v>-0.202311325313617</v>
      </c>
      <c r="P335" s="4">
        <v>592.58064516129</v>
      </c>
      <c r="Q335" s="2">
        <f t="shared" ref="Q335:Q344" si="598">P335/P334-1</f>
        <v>0.131290322580644</v>
      </c>
      <c r="R335" s="12">
        <f t="shared" ref="R335:R344" si="599">STANDARDIZE(Q335,Q$334,R$334)</f>
        <v>1.3447549128018</v>
      </c>
      <c r="S335" s="17">
        <v>92.2999623162919</v>
      </c>
      <c r="T335" s="2">
        <f t="shared" ref="T335:T344" si="600">S335/S334-1</f>
        <v>0.0671833521751874</v>
      </c>
      <c r="U335" s="12">
        <f t="shared" ref="U335:U344" si="601">STANDARDIZE(T335,T$334,U$334)</f>
        <v>-0.612192577078118</v>
      </c>
      <c r="V335" s="4">
        <v>3.359</v>
      </c>
      <c r="W335" s="2">
        <f t="shared" ref="W335:W344" si="602">V335/V334-1</f>
        <v>-0.0505935556811757</v>
      </c>
      <c r="X335" s="12">
        <f t="shared" ref="X335:X344" si="603">STANDARDIZE(W335,W$334,X$334)</f>
        <v>-1.25389555750828</v>
      </c>
      <c r="Y335" s="18">
        <v>156.94</v>
      </c>
      <c r="Z335" s="2">
        <f t="shared" ref="Z335:Z344" si="604">Y335/Y334-1</f>
        <v>0.491541532028132</v>
      </c>
      <c r="AA335" s="12">
        <f t="shared" ref="AA335:AA344" si="605">STANDARDIZE(Z335,Z$334,AA$334)</f>
        <v>2.09424406950422</v>
      </c>
      <c r="AB335" s="19">
        <v>1.06270190236899</v>
      </c>
      <c r="AC335" s="2">
        <f t="shared" ref="AC335:AC344" si="606">AB335/AB334-1</f>
        <v>0.0188700785493974</v>
      </c>
      <c r="AD335" s="12">
        <f t="shared" ref="AD335:AD344" si="607">STANDARDIZE(AC335,AC$334,AD$334)</f>
        <v>0.698846969146911</v>
      </c>
      <c r="AE335" s="4">
        <v>1373.75</v>
      </c>
      <c r="AF335" s="2">
        <f t="shared" ref="AF335:AF344" si="608">AE335/AE334-1</f>
        <v>0.196594224990201</v>
      </c>
      <c r="AG335" s="12">
        <f t="shared" ref="AG335:AG344" si="609">STANDARDIZE(AF335,AF$334,AG$334)</f>
        <v>1.60831277252599</v>
      </c>
    </row>
    <row r="336" spans="1:33">
      <c r="A336" s="8">
        <v>650000</v>
      </c>
      <c r="B336" s="8">
        <v>2013</v>
      </c>
      <c r="C336" s="1" t="s">
        <v>90</v>
      </c>
      <c r="D336" s="9">
        <v>314257</v>
      </c>
      <c r="E336" s="2">
        <f t="shared" si="590"/>
        <v>0.149335283898693</v>
      </c>
      <c r="F336" s="12">
        <f t="shared" si="591"/>
        <v>0.37608290496804</v>
      </c>
      <c r="G336" s="4">
        <v>6668</v>
      </c>
      <c r="H336" s="2">
        <f t="shared" si="592"/>
        <v>0.0751370525636892</v>
      </c>
      <c r="I336" s="12">
        <f t="shared" si="593"/>
        <v>0.0553290950560637</v>
      </c>
      <c r="J336" s="15">
        <v>44.94</v>
      </c>
      <c r="K336" s="3">
        <f t="shared" si="594"/>
        <v>0.016282225237449</v>
      </c>
      <c r="L336" s="12">
        <f t="shared" si="595"/>
        <v>-0.96879782083646</v>
      </c>
      <c r="M336" s="16">
        <v>0.332484474074708</v>
      </c>
      <c r="N336" s="2">
        <f t="shared" si="596"/>
        <v>-0.190046185502068</v>
      </c>
      <c r="O336" s="12">
        <f t="shared" si="597"/>
        <v>-1.09699186288688</v>
      </c>
      <c r="P336" s="4">
        <v>660</v>
      </c>
      <c r="Q336" s="2">
        <f t="shared" si="598"/>
        <v>0.113772455089821</v>
      </c>
      <c r="R336" s="12">
        <f t="shared" si="599"/>
        <v>1.09834242481771</v>
      </c>
      <c r="S336" s="17">
        <v>101.856763925729</v>
      </c>
      <c r="T336" s="2">
        <f t="shared" si="600"/>
        <v>0.103540688095711</v>
      </c>
      <c r="U336" s="12">
        <f t="shared" si="601"/>
        <v>-0.48637185240891</v>
      </c>
      <c r="V336" s="4">
        <v>3.58</v>
      </c>
      <c r="W336" s="2">
        <f t="shared" si="602"/>
        <v>0.0657933908901458</v>
      </c>
      <c r="X336" s="12">
        <f t="shared" si="603"/>
        <v>0.0609723941378864</v>
      </c>
      <c r="Y336" s="18">
        <v>210.35</v>
      </c>
      <c r="Z336" s="2">
        <f t="shared" si="604"/>
        <v>0.340321141837645</v>
      </c>
      <c r="AA336" s="12">
        <f t="shared" si="605"/>
        <v>1.20299997731843</v>
      </c>
      <c r="AB336" s="19">
        <v>1.05317544431763</v>
      </c>
      <c r="AC336" s="2">
        <f t="shared" si="606"/>
        <v>-0.00896437470387845</v>
      </c>
      <c r="AD336" s="12">
        <f t="shared" si="607"/>
        <v>0.0182288079522542</v>
      </c>
      <c r="AE336" s="4">
        <v>1580.49</v>
      </c>
      <c r="AF336" s="2">
        <f t="shared" si="608"/>
        <v>0.150493175614195</v>
      </c>
      <c r="AG336" s="12">
        <f t="shared" si="609"/>
        <v>0.802903548436037</v>
      </c>
    </row>
    <row r="337" spans="1:33">
      <c r="A337" s="8">
        <v>650000</v>
      </c>
      <c r="B337" s="8">
        <v>2014</v>
      </c>
      <c r="C337" s="1" t="s">
        <v>90</v>
      </c>
      <c r="D337" s="9">
        <v>357812</v>
      </c>
      <c r="E337" s="2">
        <f t="shared" si="590"/>
        <v>0.138596753612489</v>
      </c>
      <c r="F337" s="12">
        <f t="shared" si="591"/>
        <v>0.293884664428115</v>
      </c>
      <c r="G337" s="4">
        <v>6688</v>
      </c>
      <c r="H337" s="2">
        <f t="shared" si="592"/>
        <v>0.00299940011997601</v>
      </c>
      <c r="I337" s="12">
        <f t="shared" si="593"/>
        <v>-0.193015927774633</v>
      </c>
      <c r="J337" s="15">
        <v>46.79</v>
      </c>
      <c r="K337" s="3">
        <f t="shared" si="594"/>
        <v>0.0411659991099245</v>
      </c>
      <c r="L337" s="12">
        <f t="shared" si="595"/>
        <v>1.20202556559431</v>
      </c>
      <c r="M337" s="16">
        <v>0.325143849712193</v>
      </c>
      <c r="N337" s="2">
        <f t="shared" si="596"/>
        <v>-0.0220780966778784</v>
      </c>
      <c r="O337" s="12">
        <f t="shared" si="597"/>
        <v>0.396543548691547</v>
      </c>
      <c r="P337" s="4">
        <v>688.796992481203</v>
      </c>
      <c r="Q337" s="2">
        <f t="shared" si="598"/>
        <v>0.0436318067897015</v>
      </c>
      <c r="R337" s="12">
        <f t="shared" si="599"/>
        <v>0.111719386054371</v>
      </c>
      <c r="S337" s="17">
        <v>107.397420867526</v>
      </c>
      <c r="T337" s="2">
        <f t="shared" si="600"/>
        <v>0.0543965538296218</v>
      </c>
      <c r="U337" s="12">
        <f t="shared" si="601"/>
        <v>-0.656443460518945</v>
      </c>
      <c r="V337" s="4">
        <v>4.076</v>
      </c>
      <c r="W337" s="2">
        <f t="shared" si="602"/>
        <v>0.138547486033519</v>
      </c>
      <c r="X337" s="12">
        <f t="shared" si="603"/>
        <v>0.882903296813611</v>
      </c>
      <c r="Y337" s="18">
        <v>278.7</v>
      </c>
      <c r="Z337" s="2">
        <f t="shared" si="604"/>
        <v>0.324934632754932</v>
      </c>
      <c r="AA337" s="12">
        <f t="shared" si="605"/>
        <v>1.11231686704437</v>
      </c>
      <c r="AB337" s="19">
        <v>1.07342297694077</v>
      </c>
      <c r="AC337" s="2">
        <f t="shared" si="606"/>
        <v>0.0192252228556835</v>
      </c>
      <c r="AD337" s="12">
        <f t="shared" si="607"/>
        <v>0.707531086722482</v>
      </c>
      <c r="AE337" s="4">
        <v>1764.93</v>
      </c>
      <c r="AF337" s="2">
        <f t="shared" si="608"/>
        <v>0.116697986067612</v>
      </c>
      <c r="AG337" s="12">
        <f t="shared" si="609"/>
        <v>0.212484072977133</v>
      </c>
    </row>
    <row r="338" spans="1:33">
      <c r="A338" s="8">
        <v>650000</v>
      </c>
      <c r="B338" s="8">
        <v>2015</v>
      </c>
      <c r="C338" s="1" t="s">
        <v>90</v>
      </c>
      <c r="D338" s="9">
        <v>366180</v>
      </c>
      <c r="E338" s="2">
        <f t="shared" si="590"/>
        <v>0.0233865828982818</v>
      </c>
      <c r="F338" s="12">
        <f t="shared" si="591"/>
        <v>-0.587993308871321</v>
      </c>
      <c r="G338" s="4">
        <v>7188</v>
      </c>
      <c r="H338" s="2">
        <f t="shared" si="592"/>
        <v>0.0747607655502391</v>
      </c>
      <c r="I338" s="12">
        <f t="shared" si="593"/>
        <v>0.0540336688288369</v>
      </c>
      <c r="J338" s="15">
        <v>48.78</v>
      </c>
      <c r="K338" s="3">
        <f t="shared" si="594"/>
        <v>0.0425304552254755</v>
      </c>
      <c r="L338" s="12">
        <f t="shared" si="595"/>
        <v>1.32105868575431</v>
      </c>
      <c r="M338" s="16">
        <v>0.282709091081334</v>
      </c>
      <c r="N338" s="2">
        <f t="shared" si="596"/>
        <v>-0.130510722157043</v>
      </c>
      <c r="O338" s="12">
        <f t="shared" si="597"/>
        <v>-0.56761557854043</v>
      </c>
      <c r="P338" s="4">
        <v>673.305084745763</v>
      </c>
      <c r="Q338" s="2">
        <f t="shared" si="598"/>
        <v>-0.0224912534528274</v>
      </c>
      <c r="R338" s="12">
        <f t="shared" si="599"/>
        <v>-0.81839084545748</v>
      </c>
      <c r="S338" s="17">
        <v>102.081459591417</v>
      </c>
      <c r="T338" s="2">
        <f t="shared" si="600"/>
        <v>-0.0494980348053814</v>
      </c>
      <c r="U338" s="12">
        <f t="shared" si="601"/>
        <v>-1.01598829790309</v>
      </c>
      <c r="V338" s="4">
        <v>4.862</v>
      </c>
      <c r="W338" s="2">
        <f t="shared" si="602"/>
        <v>0.192836113837095</v>
      </c>
      <c r="X338" s="12">
        <f t="shared" si="603"/>
        <v>1.49622273632676</v>
      </c>
      <c r="Y338" s="18">
        <v>298.64</v>
      </c>
      <c r="Z338" s="2">
        <f t="shared" si="604"/>
        <v>0.0715464657337639</v>
      </c>
      <c r="AA338" s="12">
        <f t="shared" si="605"/>
        <v>-0.381071072260177</v>
      </c>
      <c r="AB338" s="19">
        <v>0.977294276161485</v>
      </c>
      <c r="AC338" s="2">
        <f t="shared" si="606"/>
        <v>-0.0895534219448604</v>
      </c>
      <c r="AD338" s="12">
        <f t="shared" si="607"/>
        <v>-1.95236384736175</v>
      </c>
      <c r="AE338" s="4">
        <v>2030.94</v>
      </c>
      <c r="AF338" s="2">
        <f t="shared" si="608"/>
        <v>0.150719858577961</v>
      </c>
      <c r="AG338" s="12">
        <f t="shared" si="609"/>
        <v>0.806863817289617</v>
      </c>
    </row>
    <row r="339" spans="1:33">
      <c r="A339" s="8">
        <v>650000</v>
      </c>
      <c r="B339" s="8">
        <v>2016</v>
      </c>
      <c r="C339" s="1" t="s">
        <v>90</v>
      </c>
      <c r="D339" s="9">
        <v>390946</v>
      </c>
      <c r="E339" s="2">
        <f t="shared" si="590"/>
        <v>0.0676334043366651</v>
      </c>
      <c r="F339" s="12">
        <f t="shared" si="591"/>
        <v>-0.249305352997893</v>
      </c>
      <c r="G339" s="4">
        <v>7310</v>
      </c>
      <c r="H339" s="2">
        <f t="shared" si="592"/>
        <v>0.016972732331664</v>
      </c>
      <c r="I339" s="12">
        <f t="shared" si="593"/>
        <v>-0.144910571007718</v>
      </c>
      <c r="J339" s="15">
        <v>50.42</v>
      </c>
      <c r="K339" s="3">
        <f t="shared" si="594"/>
        <v>0.033620336203362</v>
      </c>
      <c r="L339" s="12">
        <f t="shared" si="595"/>
        <v>0.543753167378716</v>
      </c>
      <c r="M339" s="16">
        <v>0.261174372854645</v>
      </c>
      <c r="N339" s="2">
        <f t="shared" si="596"/>
        <v>-0.0761727121838238</v>
      </c>
      <c r="O339" s="12">
        <f t="shared" si="597"/>
        <v>-0.0844539098103081</v>
      </c>
      <c r="P339" s="4">
        <v>692.820512820513</v>
      </c>
      <c r="Q339" s="2">
        <f t="shared" si="598"/>
        <v>0.0289845250197671</v>
      </c>
      <c r="R339" s="12">
        <f t="shared" si="599"/>
        <v>-0.0943144331319139</v>
      </c>
      <c r="S339" s="17">
        <v>196.556741028128</v>
      </c>
      <c r="T339" s="2">
        <f t="shared" si="600"/>
        <v>0.925489132060318</v>
      </c>
      <c r="U339" s="12">
        <f t="shared" si="601"/>
        <v>2.3581200841407</v>
      </c>
      <c r="V339" s="4">
        <v>4.448</v>
      </c>
      <c r="W339" s="2">
        <f t="shared" si="602"/>
        <v>-0.0851501439736734</v>
      </c>
      <c r="X339" s="12">
        <f t="shared" si="603"/>
        <v>-1.64429458250713</v>
      </c>
      <c r="Y339" s="18">
        <v>293.61</v>
      </c>
      <c r="Z339" s="2">
        <f t="shared" si="604"/>
        <v>-0.0168430216983658</v>
      </c>
      <c r="AA339" s="12">
        <f t="shared" si="605"/>
        <v>-0.902010136006694</v>
      </c>
      <c r="AB339" s="19">
        <v>0.946249548941778</v>
      </c>
      <c r="AC339" s="2">
        <f t="shared" si="606"/>
        <v>-0.0317659971791109</v>
      </c>
      <c r="AD339" s="12">
        <f t="shared" si="607"/>
        <v>-0.539324746993935</v>
      </c>
      <c r="AE339" s="4">
        <v>2240.43</v>
      </c>
      <c r="AF339" s="2">
        <f t="shared" si="608"/>
        <v>0.103149280628674</v>
      </c>
      <c r="AG339" s="12">
        <f t="shared" si="609"/>
        <v>-0.0242188325467028</v>
      </c>
    </row>
    <row r="340" spans="1:33">
      <c r="A340" s="8">
        <v>650000</v>
      </c>
      <c r="B340" s="8">
        <v>2017</v>
      </c>
      <c r="C340" s="1" t="s">
        <v>90</v>
      </c>
      <c r="D340" s="9">
        <v>400468</v>
      </c>
      <c r="E340" s="2">
        <f t="shared" si="590"/>
        <v>0.0243563049628337</v>
      </c>
      <c r="F340" s="12">
        <f t="shared" si="591"/>
        <v>-0.580570556837804</v>
      </c>
      <c r="G340" s="4">
        <v>6191</v>
      </c>
      <c r="H340" s="2">
        <f t="shared" si="592"/>
        <v>-0.153077975376197</v>
      </c>
      <c r="I340" s="12">
        <f t="shared" si="593"/>
        <v>-0.73033642640323</v>
      </c>
      <c r="J340" s="15">
        <v>51.9</v>
      </c>
      <c r="K340" s="3">
        <f t="shared" si="594"/>
        <v>0.0293534311781039</v>
      </c>
      <c r="L340" s="12">
        <f t="shared" si="595"/>
        <v>0.171514725413329</v>
      </c>
      <c r="M340" s="16">
        <v>0.252908978306556</v>
      </c>
      <c r="N340" s="2">
        <f t="shared" si="596"/>
        <v>-0.0316470351120122</v>
      </c>
      <c r="O340" s="12">
        <f t="shared" si="597"/>
        <v>0.311458646537594</v>
      </c>
      <c r="P340" s="4">
        <v>619.236641221374</v>
      </c>
      <c r="Q340" s="2">
        <f t="shared" si="598"/>
        <v>-0.106209141094242</v>
      </c>
      <c r="R340" s="12">
        <f t="shared" si="599"/>
        <v>-1.99599611009944</v>
      </c>
      <c r="S340" s="17">
        <v>240.783615316118</v>
      </c>
      <c r="T340" s="2">
        <f t="shared" si="600"/>
        <v>0.225008178588294</v>
      </c>
      <c r="U340" s="12">
        <f t="shared" si="601"/>
        <v>-0.0660130089849697</v>
      </c>
      <c r="V340" s="4">
        <v>5.293</v>
      </c>
      <c r="W340" s="2">
        <f t="shared" si="602"/>
        <v>0.189973021582734</v>
      </c>
      <c r="X340" s="12">
        <f t="shared" si="603"/>
        <v>1.46387728558019</v>
      </c>
      <c r="Y340" s="18">
        <v>307.44</v>
      </c>
      <c r="Z340" s="2">
        <f t="shared" si="604"/>
        <v>0.0471033002963113</v>
      </c>
      <c r="AA340" s="12">
        <f t="shared" si="605"/>
        <v>-0.525131187189174</v>
      </c>
      <c r="AB340" s="19">
        <v>0.979258670435141</v>
      </c>
      <c r="AC340" s="2">
        <f t="shared" si="606"/>
        <v>0.0348841608751922</v>
      </c>
      <c r="AD340" s="12">
        <f t="shared" si="607"/>
        <v>1.09042912693618</v>
      </c>
      <c r="AE340" s="4">
        <v>2598.86</v>
      </c>
      <c r="AF340" s="2">
        <f t="shared" si="608"/>
        <v>0.159982681895886</v>
      </c>
      <c r="AG340" s="12">
        <f t="shared" si="609"/>
        <v>0.968690141036061</v>
      </c>
    </row>
    <row r="341" spans="1:33">
      <c r="A341" s="8">
        <v>650000</v>
      </c>
      <c r="B341" s="8">
        <v>2018</v>
      </c>
      <c r="C341" s="1" t="s">
        <v>90</v>
      </c>
      <c r="D341" s="9">
        <v>448779</v>
      </c>
      <c r="E341" s="2">
        <f t="shared" si="590"/>
        <v>0.120636355464107</v>
      </c>
      <c r="F341" s="12">
        <f t="shared" si="591"/>
        <v>0.156406528421908</v>
      </c>
      <c r="G341" s="4">
        <v>5806</v>
      </c>
      <c r="H341" s="2">
        <f t="shared" si="592"/>
        <v>-0.0621870457115167</v>
      </c>
      <c r="I341" s="12">
        <f t="shared" si="593"/>
        <v>-0.4174303470116</v>
      </c>
      <c r="J341" s="15">
        <v>54.01</v>
      </c>
      <c r="K341" s="3">
        <f t="shared" si="594"/>
        <v>0.0406551059730251</v>
      </c>
      <c r="L341" s="12">
        <f t="shared" si="595"/>
        <v>1.15745600893334</v>
      </c>
      <c r="M341" s="16">
        <v>0.267716755866445</v>
      </c>
      <c r="N341" s="2">
        <f t="shared" si="596"/>
        <v>0.058549829504037</v>
      </c>
      <c r="O341" s="12">
        <f t="shared" si="597"/>
        <v>1.11346938715164</v>
      </c>
      <c r="P341" s="4">
        <v>644.285714285714</v>
      </c>
      <c r="Q341" s="2">
        <f t="shared" si="598"/>
        <v>0.0404515356438429</v>
      </c>
      <c r="R341" s="12">
        <f t="shared" si="599"/>
        <v>0.0669845731026482</v>
      </c>
      <c r="S341" s="17">
        <v>295.092693565976</v>
      </c>
      <c r="T341" s="2">
        <f t="shared" si="600"/>
        <v>0.225551386370527</v>
      </c>
      <c r="U341" s="12">
        <f t="shared" si="601"/>
        <v>-0.0641331463636843</v>
      </c>
      <c r="V341" s="4">
        <v>5.32</v>
      </c>
      <c r="W341" s="2">
        <f t="shared" si="602"/>
        <v>0.00510107689401096</v>
      </c>
      <c r="X341" s="12">
        <f t="shared" si="603"/>
        <v>-0.624691943106852</v>
      </c>
      <c r="Y341" s="18">
        <v>317.52</v>
      </c>
      <c r="Z341" s="2">
        <f t="shared" si="604"/>
        <v>0.0327868852459017</v>
      </c>
      <c r="AA341" s="12">
        <f t="shared" si="605"/>
        <v>-0.609507509184407</v>
      </c>
      <c r="AB341" s="19">
        <v>0.95294008508157</v>
      </c>
      <c r="AC341" s="2">
        <f t="shared" si="606"/>
        <v>-0.02687602994812</v>
      </c>
      <c r="AD341" s="12">
        <f t="shared" si="607"/>
        <v>-0.419753492089998</v>
      </c>
      <c r="AE341" s="4">
        <v>2772.82</v>
      </c>
      <c r="AF341" s="2">
        <f t="shared" si="608"/>
        <v>0.0669370416259436</v>
      </c>
      <c r="AG341" s="12">
        <f t="shared" si="609"/>
        <v>-0.656865414620579</v>
      </c>
    </row>
    <row r="342" spans="1:33">
      <c r="A342" s="8">
        <v>650000</v>
      </c>
      <c r="B342" s="8">
        <v>2019</v>
      </c>
      <c r="C342" s="1" t="s">
        <v>90</v>
      </c>
      <c r="D342" s="9">
        <v>441347</v>
      </c>
      <c r="E342" s="2">
        <f t="shared" si="590"/>
        <v>-0.0165604896842321</v>
      </c>
      <c r="F342" s="12">
        <f t="shared" si="591"/>
        <v>-0.893768772877023</v>
      </c>
      <c r="G342" s="4">
        <v>4698</v>
      </c>
      <c r="H342" s="2">
        <f t="shared" si="592"/>
        <v>-0.190837065105064</v>
      </c>
      <c r="I342" s="12">
        <f t="shared" si="593"/>
        <v>-0.860327931298661</v>
      </c>
      <c r="J342" s="15">
        <v>55.51</v>
      </c>
      <c r="K342" s="3">
        <f t="shared" si="594"/>
        <v>0.0277726346972782</v>
      </c>
      <c r="L342" s="12">
        <f t="shared" si="595"/>
        <v>0.0336083938677075</v>
      </c>
      <c r="M342" s="16">
        <v>0.215973656892968</v>
      </c>
      <c r="N342" s="2">
        <f t="shared" si="596"/>
        <v>-0.193275534084578</v>
      </c>
      <c r="O342" s="12">
        <f t="shared" si="597"/>
        <v>-1.12570652230864</v>
      </c>
      <c r="P342" s="4">
        <v>706.347826086957</v>
      </c>
      <c r="Q342" s="2">
        <f t="shared" si="598"/>
        <v>0.0963270027957208</v>
      </c>
      <c r="R342" s="12">
        <f t="shared" si="599"/>
        <v>0.852948554470827</v>
      </c>
      <c r="S342" s="17">
        <v>340.444258172674</v>
      </c>
      <c r="T342" s="2">
        <f t="shared" si="600"/>
        <v>0.153685826845314</v>
      </c>
      <c r="U342" s="12">
        <f t="shared" si="601"/>
        <v>-0.312836098581813</v>
      </c>
      <c r="V342" s="4">
        <v>5.448</v>
      </c>
      <c r="W342" s="2">
        <f t="shared" si="602"/>
        <v>0.0240601503759399</v>
      </c>
      <c r="X342" s="12">
        <f t="shared" si="603"/>
        <v>-0.41050402213569</v>
      </c>
      <c r="Y342" s="18">
        <v>326.3</v>
      </c>
      <c r="Z342" s="2">
        <f t="shared" si="604"/>
        <v>0.0276518014613254</v>
      </c>
      <c r="AA342" s="12">
        <f t="shared" si="605"/>
        <v>-0.639772032904506</v>
      </c>
      <c r="AB342" s="19">
        <v>0.976039082862215</v>
      </c>
      <c r="AC342" s="2">
        <f t="shared" si="606"/>
        <v>0.0242397167904504</v>
      </c>
      <c r="AD342" s="12">
        <f t="shared" si="607"/>
        <v>0.830147313818703</v>
      </c>
      <c r="AE342" s="4">
        <v>2870.13</v>
      </c>
      <c r="AF342" s="2">
        <f t="shared" si="608"/>
        <v>0.0350942361927569</v>
      </c>
      <c r="AG342" s="12">
        <f t="shared" si="609"/>
        <v>-1.21317572781138</v>
      </c>
    </row>
    <row r="343" spans="1:33">
      <c r="A343" s="8">
        <v>650000</v>
      </c>
      <c r="B343" s="8">
        <v>2020</v>
      </c>
      <c r="C343" s="1" t="s">
        <v>90</v>
      </c>
      <c r="D343" s="9">
        <v>391939</v>
      </c>
      <c r="E343" s="2">
        <f t="shared" si="590"/>
        <v>-0.111948194957709</v>
      </c>
      <c r="F343" s="12">
        <f t="shared" si="591"/>
        <v>-1.62391538825639</v>
      </c>
      <c r="G343" s="4">
        <v>4752</v>
      </c>
      <c r="H343" s="2">
        <f t="shared" si="592"/>
        <v>0.0114942528735633</v>
      </c>
      <c r="I343" s="12">
        <f t="shared" si="593"/>
        <v>-0.163771083652777</v>
      </c>
      <c r="J343" s="15">
        <v>56.53</v>
      </c>
      <c r="K343" s="3">
        <f t="shared" si="594"/>
        <v>0.0183750675553955</v>
      </c>
      <c r="L343" s="12">
        <f t="shared" si="595"/>
        <v>-0.786221372778652</v>
      </c>
      <c r="M343" s="16">
        <v>0.178894076877625</v>
      </c>
      <c r="N343" s="2">
        <f t="shared" si="596"/>
        <v>-0.171685660875386</v>
      </c>
      <c r="O343" s="12">
        <f t="shared" si="597"/>
        <v>-0.933734104243157</v>
      </c>
      <c r="P343" s="4">
        <v>759.626168224299</v>
      </c>
      <c r="Q343" s="2">
        <f t="shared" si="598"/>
        <v>0.0754279126652018</v>
      </c>
      <c r="R343" s="12">
        <f t="shared" si="599"/>
        <v>0.558974599115662</v>
      </c>
      <c r="S343" s="17">
        <v>561.325966850829</v>
      </c>
      <c r="T343" s="2">
        <f t="shared" si="600"/>
        <v>0.648804329565527</v>
      </c>
      <c r="U343" s="12">
        <f t="shared" si="601"/>
        <v>1.40060541829854</v>
      </c>
      <c r="V343" s="4">
        <v>5.784</v>
      </c>
      <c r="W343" s="2">
        <f t="shared" si="602"/>
        <v>0.0616740088105725</v>
      </c>
      <c r="X343" s="12">
        <f t="shared" si="603"/>
        <v>0.0144341556448153</v>
      </c>
      <c r="Y343" s="18">
        <v>333.91</v>
      </c>
      <c r="Z343" s="2">
        <f t="shared" si="604"/>
        <v>0.0233220962304628</v>
      </c>
      <c r="AA343" s="12">
        <f t="shared" si="605"/>
        <v>-0.66528991579749</v>
      </c>
      <c r="AB343" s="19">
        <v>0.911017685278482</v>
      </c>
      <c r="AC343" s="2">
        <f t="shared" si="606"/>
        <v>-0.0666176167792984</v>
      </c>
      <c r="AD343" s="12">
        <f t="shared" si="607"/>
        <v>-1.39152920853275</v>
      </c>
      <c r="AE343" s="4">
        <v>2999.78</v>
      </c>
      <c r="AF343" s="2">
        <f t="shared" si="608"/>
        <v>0.0451721699017118</v>
      </c>
      <c r="AG343" s="12">
        <f t="shared" si="609"/>
        <v>-1.03710900310936</v>
      </c>
    </row>
    <row r="344" spans="1:33">
      <c r="A344" s="8">
        <v>650000</v>
      </c>
      <c r="B344" s="8">
        <v>2021</v>
      </c>
      <c r="C344" s="1" t="s">
        <v>90</v>
      </c>
      <c r="D344" s="9">
        <v>541819</v>
      </c>
      <c r="E344" s="2">
        <f t="shared" si="590"/>
        <v>0.38240644590102</v>
      </c>
      <c r="F344" s="12">
        <f t="shared" si="591"/>
        <v>2.16012959726072</v>
      </c>
      <c r="G344" s="4">
        <v>8995</v>
      </c>
      <c r="H344" s="2">
        <f t="shared" si="592"/>
        <v>0.892887205387205</v>
      </c>
      <c r="I344" s="12">
        <f t="shared" si="593"/>
        <v>2.87056044086708</v>
      </c>
      <c r="J344" s="15">
        <v>57.26</v>
      </c>
      <c r="K344" s="3">
        <f t="shared" si="594"/>
        <v>0.0129134972580931</v>
      </c>
      <c r="L344" s="12">
        <f t="shared" si="595"/>
        <v>-1.26268063449594</v>
      </c>
      <c r="M344" s="16">
        <v>0.211013811297073</v>
      </c>
      <c r="N344" s="2">
        <f t="shared" si="596"/>
        <v>0.179546103370547</v>
      </c>
      <c r="O344" s="12">
        <f t="shared" si="597"/>
        <v>2.18934172072224</v>
      </c>
      <c r="P344" s="4">
        <v>725.982142857143</v>
      </c>
      <c r="Q344" s="2">
        <f t="shared" si="598"/>
        <v>-0.0442902400871763</v>
      </c>
      <c r="R344" s="12">
        <f t="shared" si="599"/>
        <v>-1.1250230616742</v>
      </c>
      <c r="S344" s="17">
        <v>609.977494373593</v>
      </c>
      <c r="T344" s="2">
        <f t="shared" si="600"/>
        <v>0.0866725047403571</v>
      </c>
      <c r="U344" s="12">
        <f t="shared" si="601"/>
        <v>-0.544747060599717</v>
      </c>
      <c r="V344" s="4">
        <v>6.141</v>
      </c>
      <c r="W344" s="2">
        <f t="shared" si="602"/>
        <v>0.0617219917012448</v>
      </c>
      <c r="X344" s="12">
        <f t="shared" si="603"/>
        <v>0.0149762367546904</v>
      </c>
      <c r="Y344" s="18">
        <v>340.48</v>
      </c>
      <c r="Z344" s="2">
        <f t="shared" si="604"/>
        <v>0.0196759605881824</v>
      </c>
      <c r="AA344" s="12">
        <f t="shared" si="605"/>
        <v>-0.68677906052458</v>
      </c>
      <c r="AB344" s="19">
        <v>0.937855983708276</v>
      </c>
      <c r="AC344" s="2">
        <f t="shared" si="606"/>
        <v>0.0294596898210489</v>
      </c>
      <c r="AD344" s="12">
        <f t="shared" si="607"/>
        <v>0.957787990401906</v>
      </c>
      <c r="AE344" s="4">
        <v>3061.32</v>
      </c>
      <c r="AF344" s="2">
        <f t="shared" si="608"/>
        <v>0.0205148377547686</v>
      </c>
      <c r="AG344" s="12">
        <f t="shared" si="609"/>
        <v>-1.46788537417682</v>
      </c>
    </row>
  </sheetData>
  <mergeCells count="15">
    <mergeCell ref="D1:I1"/>
    <mergeCell ref="J1:O1"/>
    <mergeCell ref="P1:U1"/>
    <mergeCell ref="V1:AA1"/>
    <mergeCell ref="AB1:AG1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指标</vt:lpstr>
      <vt:lpstr>数字经济</vt:lpstr>
      <vt:lpstr>制造业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张佳晖</cp:lastModifiedBy>
  <dcterms:created xsi:type="dcterms:W3CDTF">2023-09-18T08:13:00Z</dcterms:created>
  <dcterms:modified xsi:type="dcterms:W3CDTF">2023-09-20T07:48:47Z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2052-11.1.0.15319</vt:lpwstr>
  </property>
  <property fmtid="{D5CDD505-2E9C-101B-9397-08002B2CF9AE}" pid="3" name="ICV">
    <vt:lpwstr>C04F027EE7C84D1AA263BD5AFE60CB84_12</vt:lpwstr>
  </property>
</Properties>
</file>