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1" l="1"/>
  <c r="D12" i="1"/>
  <c r="D13" i="1"/>
  <c r="D14" i="1"/>
  <c r="D15" i="1"/>
  <c r="L17" i="1" l="1"/>
  <c r="M17" i="1" s="1"/>
  <c r="D3" i="1"/>
  <c r="D4" i="1"/>
  <c r="D5" i="1"/>
  <c r="D6" i="1"/>
  <c r="D7" i="1"/>
  <c r="D8" i="1"/>
  <c r="D9" i="1"/>
  <c r="D2" i="1" l="1"/>
</calcChain>
</file>

<file path=xl/sharedStrings.xml><?xml version="1.0" encoding="utf-8"?>
<sst xmlns="http://schemas.openxmlformats.org/spreadsheetml/2006/main" count="45" uniqueCount="36">
  <si>
    <t>數據種別</t>
    <phoneticPr fontId="3" type="noConversion"/>
  </si>
  <si>
    <t>R平方</t>
    <phoneticPr fontId="3" type="noConversion"/>
  </si>
  <si>
    <t>Cohen''s f值</t>
    <phoneticPr fontId="3" type="noConversion"/>
  </si>
  <si>
    <t>VR數位素養_後測總體個人總分</t>
    <phoneticPr fontId="3" type="noConversion"/>
  </si>
  <si>
    <t>大</t>
    <phoneticPr fontId="3" type="noConversion"/>
  </si>
  <si>
    <t>大</t>
    <phoneticPr fontId="3" type="noConversion"/>
  </si>
  <si>
    <t>VR數位素養_二評估_後測個人總分</t>
    <phoneticPr fontId="3" type="noConversion"/>
  </si>
  <si>
    <t>VR數位素養_一資訊獲取與理解_後測個人總分</t>
    <phoneticPr fontId="3" type="noConversion"/>
  </si>
  <si>
    <t>大</t>
    <phoneticPr fontId="3" type="noConversion"/>
  </si>
  <si>
    <t>VR數位素養_四互動_後測個人總分</t>
    <phoneticPr fontId="3" type="noConversion"/>
  </si>
  <si>
    <t>VR數位素養_五合作_後測個人總分</t>
    <phoneticPr fontId="3" type="noConversion"/>
  </si>
  <si>
    <t>大</t>
    <phoneticPr fontId="3" type="noConversion"/>
  </si>
  <si>
    <t>VR數位素養_六創造_後測個人總分</t>
    <phoneticPr fontId="3" type="noConversion"/>
  </si>
  <si>
    <t>效果量等級</t>
    <phoneticPr fontId="3" type="noConversion"/>
  </si>
  <si>
    <t>VR數位素養_八責任與公民參與_後測個人總分</t>
    <phoneticPr fontId="3" type="noConversion"/>
  </si>
  <si>
    <t>形成式測驗_後測個人總分</t>
    <phoneticPr fontId="3" type="noConversion"/>
  </si>
  <si>
    <t>心流經驗</t>
    <phoneticPr fontId="3" type="noConversion"/>
  </si>
  <si>
    <t>實驗組平均數</t>
    <phoneticPr fontId="3" type="noConversion"/>
  </si>
  <si>
    <t>控制組平均數</t>
    <phoneticPr fontId="3" type="noConversion"/>
  </si>
  <si>
    <t>實驗組標準差</t>
    <phoneticPr fontId="3" type="noConversion"/>
  </si>
  <si>
    <t>控制組標準差</t>
    <phoneticPr fontId="3" type="noConversion"/>
  </si>
  <si>
    <t>實驗組個數</t>
    <phoneticPr fontId="3" type="noConversion"/>
  </si>
  <si>
    <t>控制組個數</t>
    <phoneticPr fontId="3" type="noConversion"/>
  </si>
  <si>
    <t>Cohen''s d值</t>
    <phoneticPr fontId="3" type="noConversion"/>
  </si>
  <si>
    <t>合併標準差</t>
    <phoneticPr fontId="3" type="noConversion"/>
  </si>
  <si>
    <t>中</t>
    <phoneticPr fontId="3" type="noConversion"/>
  </si>
  <si>
    <t>VR數位素養_三倫理與福祉_後測個人總分</t>
    <phoneticPr fontId="3" type="noConversion"/>
  </si>
  <si>
    <t>VR數位素養_七問題解決_後測個人總分</t>
    <phoneticPr fontId="3" type="noConversion"/>
  </si>
  <si>
    <t>認知負荷_後測個人總分</t>
    <phoneticPr fontId="3" type="noConversion"/>
  </si>
  <si>
    <t>認知負荷_二心智努力_後測個人總分</t>
    <phoneticPr fontId="3" type="noConversion"/>
  </si>
  <si>
    <t>認知負荷_一心智負荷_後測個人總分</t>
    <phoneticPr fontId="3" type="noConversion"/>
  </si>
  <si>
    <t>有無顯著</t>
    <phoneticPr fontId="3" type="noConversion"/>
  </si>
  <si>
    <t>ANCOVA有顯著</t>
    <phoneticPr fontId="3" type="noConversion"/>
  </si>
  <si>
    <t>ANCOVA不顯著</t>
    <phoneticPr fontId="3" type="noConversion"/>
  </si>
  <si>
    <t>獨立樣本T檢定有顯著</t>
    <phoneticPr fontId="3" type="noConversion"/>
  </si>
  <si>
    <t>大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</si>
</sst>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新細明體"/>
      <family val="2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3"/>
      <charset val="136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8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</cellStyleXfs>
  <cellXfs count="13">
    <xf numFmtId="0" fontId="0" fillId="0" borderId="0" xfId="0"/>
    <xf numFmtId="0" fontId="0" fillId="0" borderId="0" xfId="0" applyAlignment="1">
      <alignment horizontal="center"/>
    </xf>
    <xf numFmtId="0" fontId="2" fillId="2" borderId="1" xfId="1" applyBorder="1" applyAlignment="1"/>
    <xf numFmtId="0" fontId="2" fillId="3" borderId="1" xfId="2" applyBorder="1" applyAlignment="1"/>
    <xf numFmtId="0" fontId="2" fillId="3" borderId="1" xfId="2" applyBorder="1" applyAlignment="1">
      <alignment horizontal="center"/>
    </xf>
    <xf numFmtId="0" fontId="2" fillId="2" borderId="1" xfId="1" applyBorder="1" applyAlignment="1">
      <alignment horizontal="center"/>
    </xf>
    <xf numFmtId="0" fontId="1" fillId="4" borderId="1" xfId="3" applyBorder="1" applyAlignment="1"/>
    <xf numFmtId="0" fontId="1" fillId="4" borderId="1" xfId="3" applyBorder="1" applyAlignment="1">
      <alignment horizontal="center"/>
    </xf>
    <xf numFmtId="0" fontId="1" fillId="3" borderId="1" xfId="2" applyFont="1" applyBorder="1" applyAlignment="1"/>
    <xf numFmtId="0" fontId="2" fillId="3" borderId="1" xfId="2" applyBorder="1" applyAlignment="1">
      <alignment horizontal="center" vertical="center"/>
    </xf>
    <xf numFmtId="0" fontId="1" fillId="4" borderId="1" xfId="3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1" applyFont="1" applyBorder="1" applyAlignment="1">
      <alignment horizontal="center" vertical="center"/>
    </xf>
  </cellXfs>
  <cellStyles count="4">
    <cellStyle name="20% - 輔色4" xfId="1" builtinId="42"/>
    <cellStyle name="20% - 輔色5" xfId="3" builtinId="46"/>
    <cellStyle name="20% - 輔色6" xfId="2" builtinId="50"/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161925</xdr:colOff>
      <xdr:row>17</xdr:row>
      <xdr:rowOff>171450</xdr:rowOff>
    </xdr:from>
    <xdr:to>
      <xdr:col>5</xdr:col>
      <xdr:colOff>658396</xdr:colOff>
      <xdr:row>32</xdr:row>
      <xdr:rowOff>19448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1925" y="3705225"/>
          <a:ext cx="8392696" cy="2848373"/>
        </a:xfrm>
        <a:prstGeom prst="rect">
          <a:avLst/>
        </a:prstGeom>
      </xdr:spPr>
    </xdr:pic>
    <xdr:clientData/>
  </xdr:twoCellAnchor>
  <xdr:twoCellAnchor editAs="oneCell">
    <xdr:from>
      <xdr:col>5</xdr:col>
      <xdr:colOff>638175</xdr:colOff>
      <xdr:row>25</xdr:row>
      <xdr:rowOff>38100</xdr:rowOff>
    </xdr:from>
    <xdr:to>
      <xdr:col>14</xdr:col>
      <xdr:colOff>153611</xdr:colOff>
      <xdr:row>34</xdr:row>
      <xdr:rowOff>246</xdr:rowOff>
    </xdr:to>
    <xdr:pic>
      <xdr:nvPicPr>
        <xdr:cNvPr id="4" name="圖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34400" y="5172075"/>
          <a:ext cx="8678486" cy="1762371"/>
        </a:xfrm>
        <a:prstGeom prst="rect">
          <a:avLst/>
        </a:prstGeom>
      </xdr:spPr>
    </xdr:pic>
    <xdr:clientData/>
  </xdr:twoCellAnchor>
  <xdr:twoCellAnchor editAs="oneCell">
    <xdr:from>
      <xdr:col>5</xdr:col>
      <xdr:colOff>657225</xdr:colOff>
      <xdr:row>18</xdr:row>
      <xdr:rowOff>76200</xdr:rowOff>
    </xdr:from>
    <xdr:to>
      <xdr:col>13</xdr:col>
      <xdr:colOff>887006</xdr:colOff>
      <xdr:row>24</xdr:row>
      <xdr:rowOff>143052</xdr:rowOff>
    </xdr:to>
    <xdr:pic>
      <xdr:nvPicPr>
        <xdr:cNvPr id="5" name="圖片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53450" y="3810000"/>
          <a:ext cx="8459381" cy="12670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tabSelected="1" workbookViewId="0">
      <selection activeCell="E48" sqref="E48"/>
    </sheetView>
  </sheetViews>
  <sheetFormatPr defaultRowHeight="15.75" x14ac:dyDescent="0.25"/>
  <cols>
    <col min="1" max="1" width="27" style="11" customWidth="1"/>
    <col min="2" max="2" width="48.140625" customWidth="1"/>
    <col min="3" max="3" width="12" customWidth="1"/>
    <col min="4" max="4" width="17" customWidth="1"/>
    <col min="5" max="5" width="14.28515625" style="1" customWidth="1"/>
    <col min="6" max="12" width="15.7109375" customWidth="1"/>
    <col min="13" max="13" width="13.42578125" customWidth="1"/>
    <col min="14" max="14" width="14" style="1" customWidth="1"/>
  </cols>
  <sheetData>
    <row r="1" spans="1:14" x14ac:dyDescent="0.25">
      <c r="A1" s="11" t="s">
        <v>31</v>
      </c>
      <c r="B1" t="s">
        <v>0</v>
      </c>
      <c r="C1" t="s">
        <v>1</v>
      </c>
      <c r="D1" t="s">
        <v>2</v>
      </c>
      <c r="E1" s="1" t="s">
        <v>13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  <c r="K1" t="s">
        <v>22</v>
      </c>
      <c r="L1" t="s">
        <v>24</v>
      </c>
      <c r="M1" t="s">
        <v>23</v>
      </c>
      <c r="N1" s="1" t="s">
        <v>13</v>
      </c>
    </row>
    <row r="2" spans="1:14" ht="16.5" x14ac:dyDescent="0.25">
      <c r="A2" s="9" t="s">
        <v>32</v>
      </c>
      <c r="B2" s="3" t="s">
        <v>3</v>
      </c>
      <c r="C2" s="3">
        <v>0.47299999999999998</v>
      </c>
      <c r="D2" s="3">
        <f>SQRT((C2/(1-C2)))</f>
        <v>0.94738229180786326</v>
      </c>
      <c r="E2" s="4" t="s">
        <v>4</v>
      </c>
    </row>
    <row r="3" spans="1:14" ht="16.5" x14ac:dyDescent="0.25">
      <c r="A3" s="9"/>
      <c r="B3" s="3" t="s">
        <v>7</v>
      </c>
      <c r="C3" s="3">
        <v>0.51</v>
      </c>
      <c r="D3" s="3">
        <f t="shared" ref="D3:D15" si="0">SQRT((C3/(1-C3)))</f>
        <v>1.0202040612204071</v>
      </c>
      <c r="E3" s="4" t="s">
        <v>5</v>
      </c>
    </row>
    <row r="4" spans="1:14" ht="16.5" x14ac:dyDescent="0.25">
      <c r="A4" s="9"/>
      <c r="B4" s="8" t="s">
        <v>6</v>
      </c>
      <c r="C4" s="3">
        <v>0.44800000000000001</v>
      </c>
      <c r="D4" s="3">
        <f t="shared" si="0"/>
        <v>0.90088523292290157</v>
      </c>
      <c r="E4" s="4" t="s">
        <v>8</v>
      </c>
    </row>
    <row r="5" spans="1:14" ht="16.5" x14ac:dyDescent="0.25">
      <c r="A5" s="9"/>
      <c r="B5" s="3" t="s">
        <v>9</v>
      </c>
      <c r="C5" s="3">
        <v>0.29199999999999998</v>
      </c>
      <c r="D5" s="3">
        <f t="shared" si="0"/>
        <v>0.64220664784092152</v>
      </c>
      <c r="E5" s="4" t="s">
        <v>5</v>
      </c>
    </row>
    <row r="6" spans="1:14" ht="16.5" x14ac:dyDescent="0.25">
      <c r="A6" s="9"/>
      <c r="B6" s="3" t="s">
        <v>10</v>
      </c>
      <c r="C6" s="3">
        <v>0.40400000000000003</v>
      </c>
      <c r="D6" s="3">
        <f t="shared" si="0"/>
        <v>0.82331789060683513</v>
      </c>
      <c r="E6" s="4" t="s">
        <v>11</v>
      </c>
    </row>
    <row r="7" spans="1:14" ht="16.5" x14ac:dyDescent="0.25">
      <c r="A7" s="9"/>
      <c r="B7" s="3" t="s">
        <v>12</v>
      </c>
      <c r="C7" s="3">
        <v>0.29299999999999998</v>
      </c>
      <c r="D7" s="3">
        <f t="shared" si="0"/>
        <v>0.64376017040619593</v>
      </c>
      <c r="E7" s="4" t="s">
        <v>11</v>
      </c>
    </row>
    <row r="8" spans="1:14" ht="16.5" x14ac:dyDescent="0.25">
      <c r="A8" s="9"/>
      <c r="B8" s="3" t="s">
        <v>14</v>
      </c>
      <c r="C8" s="3">
        <v>0.252</v>
      </c>
      <c r="D8" s="3">
        <f t="shared" si="0"/>
        <v>0.58042949246392117</v>
      </c>
      <c r="E8" s="4" t="s">
        <v>5</v>
      </c>
    </row>
    <row r="9" spans="1:14" ht="16.5" x14ac:dyDescent="0.25">
      <c r="A9" s="9"/>
      <c r="B9" s="3" t="s">
        <v>15</v>
      </c>
      <c r="C9" s="3">
        <v>0.63900000000000001</v>
      </c>
      <c r="D9" s="3">
        <f t="shared" si="0"/>
        <v>1.3304447010278462</v>
      </c>
      <c r="E9" s="4" t="s">
        <v>11</v>
      </c>
    </row>
    <row r="11" spans="1:14" ht="16.5" x14ac:dyDescent="0.25">
      <c r="A11" s="10" t="s">
        <v>33</v>
      </c>
      <c r="B11" s="6" t="s">
        <v>26</v>
      </c>
      <c r="C11" s="6">
        <v>0.36599999999999999</v>
      </c>
      <c r="D11" s="6">
        <f t="shared" si="0"/>
        <v>0.75979409463752534</v>
      </c>
      <c r="E11" s="7" t="s">
        <v>35</v>
      </c>
    </row>
    <row r="12" spans="1:14" ht="16.5" x14ac:dyDescent="0.25">
      <c r="A12" s="10"/>
      <c r="B12" s="6" t="s">
        <v>27</v>
      </c>
      <c r="C12" s="6">
        <v>0.34</v>
      </c>
      <c r="D12" s="6">
        <f t="shared" si="0"/>
        <v>0.71774056256527352</v>
      </c>
      <c r="E12" s="7" t="s">
        <v>35</v>
      </c>
    </row>
    <row r="13" spans="1:14" ht="16.5" x14ac:dyDescent="0.25">
      <c r="A13" s="10"/>
      <c r="B13" s="6" t="s">
        <v>28</v>
      </c>
      <c r="C13" s="6">
        <v>0.45400000000000001</v>
      </c>
      <c r="D13" s="6">
        <f t="shared" si="0"/>
        <v>0.91186722251752828</v>
      </c>
      <c r="E13" s="7" t="s">
        <v>35</v>
      </c>
    </row>
    <row r="14" spans="1:14" ht="16.5" x14ac:dyDescent="0.25">
      <c r="A14" s="10"/>
      <c r="B14" s="6" t="s">
        <v>30</v>
      </c>
      <c r="C14" s="6">
        <v>0.45600000000000002</v>
      </c>
      <c r="D14" s="6">
        <f t="shared" si="0"/>
        <v>0.91555190683961063</v>
      </c>
      <c r="E14" s="7" t="s">
        <v>35</v>
      </c>
    </row>
    <row r="15" spans="1:14" ht="16.5" x14ac:dyDescent="0.25">
      <c r="A15" s="10"/>
      <c r="B15" s="6" t="s">
        <v>29</v>
      </c>
      <c r="C15" s="6">
        <v>0.41099999999999998</v>
      </c>
      <c r="D15" s="6">
        <f t="shared" si="0"/>
        <v>0.8353399722687459</v>
      </c>
      <c r="E15" s="7" t="s">
        <v>35</v>
      </c>
    </row>
    <row r="17" spans="1:14" ht="16.5" x14ac:dyDescent="0.25">
      <c r="A17" s="12" t="s">
        <v>34</v>
      </c>
      <c r="B17" s="2" t="s">
        <v>16</v>
      </c>
      <c r="E17"/>
      <c r="F17" s="2">
        <v>33.097999999999999</v>
      </c>
      <c r="G17" s="2">
        <v>28.704000000000001</v>
      </c>
      <c r="H17" s="2">
        <v>8.5288000000000004</v>
      </c>
      <c r="I17" s="2">
        <v>8.5881000000000007</v>
      </c>
      <c r="J17" s="2">
        <v>41</v>
      </c>
      <c r="K17" s="2">
        <v>27</v>
      </c>
      <c r="L17" s="2">
        <f>SQRT((H17^2+I17^2)/2)</f>
        <v>8.5585013597591963</v>
      </c>
      <c r="M17" s="2">
        <f>(F17-G17)/L17</f>
        <v>0.51340764174671216</v>
      </c>
      <c r="N17" s="5" t="s">
        <v>25</v>
      </c>
    </row>
  </sheetData>
  <mergeCells count="2">
    <mergeCell ref="A2:A9"/>
    <mergeCell ref="A11:A15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2024-05-17T13:21:13Z</dcterms:modified>
</cp:coreProperties>
</file>