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quoct\Desktop\"/>
    </mc:Choice>
  </mc:AlternateContent>
  <xr:revisionPtr revIDLastSave="0" documentId="13_ncr:1_{0949BD16-9A1B-428F-8824-34A923B80B9C}" xr6:coauthVersionLast="47" xr6:coauthVersionMax="47" xr10:uidLastSave="{00000000-0000-0000-0000-000000000000}"/>
  <bookViews>
    <workbookView xWindow="22515" yWindow="735" windowWidth="20460" windowHeight="18015" xr2:uid="{00000000-000D-0000-FFFF-FFFF00000000}"/>
  </bookViews>
  <sheets>
    <sheet name="porous flow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5" i="1" s="1"/>
</calcChain>
</file>

<file path=xl/sharedStrings.xml><?xml version="1.0" encoding="utf-8"?>
<sst xmlns="http://schemas.openxmlformats.org/spreadsheetml/2006/main" count="19" uniqueCount="14">
  <si>
    <t>Analytical solution</t>
  </si>
  <si>
    <t>grain size</t>
  </si>
  <si>
    <t>porosity</t>
  </si>
  <si>
    <t>solid volume fraction</t>
  </si>
  <si>
    <t>pressure head (Pa)</t>
  </si>
  <si>
    <t>length (m)</t>
  </si>
  <si>
    <t>fluid velocity (m/s)</t>
  </si>
  <si>
    <t>viscosity (Pa.s)</t>
  </si>
  <si>
    <t>analytical solution</t>
  </si>
  <si>
    <t>pressure 1atm</t>
  </si>
  <si>
    <t>pressure 0.5atm</t>
  </si>
  <si>
    <t>pressure 0.25atm</t>
  </si>
  <si>
    <t>CFD-MPM</t>
  </si>
  <si>
    <t>Analytical solution vs numerical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</si>
</sst>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1atm_theory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flow'!$K$6:$K$11</c:f>
              <c:numCache>
                <c:formatCode>General</c:formatCode>
                <c:ptCount val="6"/>
                <c:pt idx="0">
                  <c:v>0.1033928571428572</c:v>
                </c:pt>
                <c:pt idx="1">
                  <c:v>0.12465974625144199</c:v>
                </c:pt>
                <c:pt idx="2">
                  <c:v>0.14938743495561674</c:v>
                </c:pt>
                <c:pt idx="3">
                  <c:v>0.17811035156249999</c:v>
                </c:pt>
                <c:pt idx="4">
                  <c:v>0.21145985084980926</c:v>
                </c:pt>
                <c:pt idx="5">
                  <c:v>0.25018518518518534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0-48C5-9E4F-794188D47BB8}"/>
            </c:ext>
          </c:extLst>
        </c:ser>
        <c:ser>
          <c:idx val="1"/>
          <c:order val="1"/>
          <c:tx>
            <c:v>1atm_computation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flow'!$L$6:$L$11</c:f>
              <c:numCache>
                <c:formatCode>General</c:formatCode>
                <c:ptCount val="6"/>
                <c:pt idx="0">
                  <c:v>0.1103</c:v>
                </c:pt>
                <c:pt idx="1">
                  <c:v>0.1278</c:v>
                </c:pt>
                <c:pt idx="2">
                  <c:v>0.15</c:v>
                </c:pt>
                <c:pt idx="3">
                  <c:v>0.1782</c:v>
                </c:pt>
                <c:pt idx="4">
                  <c:v>0.21360000000000001</c:v>
                </c:pt>
                <c:pt idx="5">
                  <c:v>0.25819999999999999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E0-48C5-9E4F-794188D47BB8}"/>
            </c:ext>
          </c:extLst>
        </c:ser>
        <c:ser>
          <c:idx val="2"/>
          <c:order val="2"/>
          <c:tx>
            <c:v>0.5atm_theory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flow'!$M$6:$M$11</c:f>
              <c:numCache>
                <c:formatCode>General</c:formatCode>
                <c:ptCount val="6"/>
                <c:pt idx="0">
                  <c:v>5.1696428571428601E-2</c:v>
                </c:pt>
                <c:pt idx="1">
                  <c:v>6.2329873125720851E-2</c:v>
                </c:pt>
                <c:pt idx="2">
                  <c:v>7.4693717477808369E-2</c:v>
                </c:pt>
                <c:pt idx="3">
                  <c:v>8.9055175781249996E-2</c:v>
                </c:pt>
                <c:pt idx="4">
                  <c:v>0.10572992542490463</c:v>
                </c:pt>
                <c:pt idx="5">
                  <c:v>0.12509259259259267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E0-48C5-9E4F-794188D47BB8}"/>
            </c:ext>
          </c:extLst>
        </c:ser>
        <c:ser>
          <c:idx val="3"/>
          <c:order val="3"/>
          <c:tx>
            <c:v>0.5atm_computation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flow'!$N$6:$N$11</c:f>
              <c:numCache>
                <c:formatCode>General</c:formatCode>
                <c:ptCount val="6"/>
                <c:pt idx="0">
                  <c:v>5.5E-2</c:v>
                </c:pt>
                <c:pt idx="1">
                  <c:v>6.3780000000000003E-2</c:v>
                </c:pt>
                <c:pt idx="2">
                  <c:v>7.4859999999999996E-2</c:v>
                </c:pt>
                <c:pt idx="3">
                  <c:v>8.8849999999999998E-2</c:v>
                </c:pt>
                <c:pt idx="4">
                  <c:v>0.1065</c:v>
                </c:pt>
                <c:pt idx="5">
                  <c:v>0.12870000000000001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E0-48C5-9E4F-794188D47BB8}"/>
            </c:ext>
          </c:extLst>
        </c:ser>
        <c:ser>
          <c:idx val="4"/>
          <c:order val="4"/>
          <c:tx>
            <c:v>0.25atm_theory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'porous flow'!$J$6:$J$12</c:f>
              <c:numCache>
                <c:formatCode>General</c:formatCode>
                <c:ptCount val="7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flow'!$O$6:$O$11</c:f>
              <c:numCache>
                <c:formatCode>General</c:formatCode>
                <c:ptCount val="6"/>
                <c:pt idx="0">
                  <c:v>2.5848214285714301E-2</c:v>
                </c:pt>
                <c:pt idx="1">
                  <c:v>3.1164936562860426E-2</c:v>
                </c:pt>
                <c:pt idx="2">
                  <c:v>3.7346858738904185E-2</c:v>
                </c:pt>
                <c:pt idx="3">
                  <c:v>4.4527587890624998E-2</c:v>
                </c:pt>
                <c:pt idx="4">
                  <c:v>5.2864962712452314E-2</c:v>
                </c:pt>
                <c:pt idx="5">
                  <c:v>6.2546296296296336E-2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E0-48C5-9E4F-794188D47BB8}"/>
            </c:ext>
          </c:extLst>
        </c:ser>
        <c:ser>
          <c:idx val="5"/>
          <c:order val="5"/>
          <c:tx>
            <c:v>0.25atm_computation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flow'!$P$6:$P$11</c:f>
              <c:numCache>
                <c:formatCode>General</c:formatCode>
                <c:ptCount val="6"/>
                <c:pt idx="0">
                  <c:v>2.7519999999999999E-2</c:v>
                </c:pt>
                <c:pt idx="1">
                  <c:v>3.1859999999999999E-2</c:v>
                </c:pt>
                <c:pt idx="2">
                  <c:v>3.7379999999999997E-2</c:v>
                </c:pt>
                <c:pt idx="3">
                  <c:v>4.4350000000000001E-2</c:v>
                </c:pt>
                <c:pt idx="4">
                  <c:v>5.314E-2</c:v>
                </c:pt>
                <c:pt idx="5">
                  <c:v>6.4199999999999993E-2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E0-48C5-9E4F-794188D4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23600"/>
        <c:axId val="955922944"/>
      </c:scatterChart>
      <c:valAx>
        <c:axId val="955923600"/>
        <c:scaling>
          <c:orientation val="minMax"/>
          <c:min val="0.59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2944"/>
        <c:crosses val="autoZero"/>
        <c:crossBetween val="midCat"/>
      </c:valAx>
      <c:valAx>
        <c:axId val="955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10175</xdr:colOff>
      <xdr:row>5</xdr:row>
      <xdr:rowOff>87500</xdr:rowOff>
    </xdr:from>
    <xdr:to>
      <xdr:col>8</xdr:col>
      <xdr:colOff>349407</xdr:colOff>
      <xdr:row>24</xdr:row>
      <xdr:rowOff>130362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4918-2754-44AC-9A5E-7599E56D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1"/>
  <sheetViews>
    <sheetView tabSelected="1" topLeftCell="E1" zoomScaleNormal="100" workbookViewId="0">
      <selection activeCell="K7" sqref="K7"/>
    </sheetView>
  </sheetViews>
  <sheetFormatPr defaultRowHeight="15" x14ac:dyDescent="0.25"/>
  <cols>
    <col min="1" max="1" width="9.140625" style="1"/>
    <col min="2" max="2" width="18.5703125" style="1" bestFit="1" customWidth="1"/>
    <col min="3" max="3" width="8.7109375" style="1" bestFit="1" customWidth="1"/>
    <col min="4" max="4" width="20.5703125" style="1" bestFit="1" customWidth="1"/>
    <col min="5" max="5" width="15.28515625" style="1" bestFit="1" customWidth="1"/>
    <col min="6" max="6" width="19.28515625" style="1" bestFit="1" customWidth="1"/>
    <col min="7" max="7" width="10.5703125" style="1" bestFit="1" customWidth="1"/>
    <col min="8" max="8" width="18.140625" style="1" bestFit="1" customWidth="1"/>
    <col min="9" max="9" width="9.140625" style="1"/>
    <col min="10" max="10" width="20.5703125" style="1" bestFit="1" customWidth="1"/>
    <col min="11" max="11" width="18.28515625" style="1" bestFit="1" customWidth="1"/>
    <col min="12" max="12" width="11.140625" style="1" customWidth="1"/>
    <col min="13" max="13" width="18.28515625" style="1" bestFit="1" customWidth="1"/>
    <col min="14" max="14" width="11.140625" style="1" bestFit="1" customWidth="1"/>
    <col min="15" max="15" width="18.28515625" style="1" bestFit="1" customWidth="1"/>
    <col min="16" max="16" width="11.140625" style="1" bestFit="1" customWidth="1"/>
    <col min="17" max="16384" width="9.140625" style="1"/>
  </cols>
  <sheetData>
    <row r="2" spans="2:16" x14ac:dyDescent="0.25">
      <c r="B2" s="6" t="s">
        <v>0</v>
      </c>
      <c r="C2" s="6"/>
      <c r="D2" s="6"/>
      <c r="E2" s="6"/>
      <c r="F2" s="6"/>
      <c r="G2" s="6"/>
      <c r="H2" s="6"/>
      <c r="J2" s="7" t="s">
        <v>13</v>
      </c>
      <c r="K2" s="7"/>
      <c r="L2" s="7"/>
      <c r="M2" s="7"/>
      <c r="N2" s="7"/>
      <c r="O2" s="7"/>
      <c r="P2" s="7"/>
    </row>
    <row r="4" spans="2:16" x14ac:dyDescent="0.25">
      <c r="B4" s="3" t="s">
        <v>1</v>
      </c>
      <c r="C4" s="3" t="s">
        <v>2</v>
      </c>
      <c r="D4" s="3" t="s">
        <v>3</v>
      </c>
      <c r="E4" s="3" t="s">
        <v>7</v>
      </c>
      <c r="F4" s="3" t="s">
        <v>4</v>
      </c>
      <c r="G4" s="3" t="s">
        <v>5</v>
      </c>
      <c r="H4" s="2" t="s">
        <v>6</v>
      </c>
      <c r="J4" s="2"/>
      <c r="K4" s="5" t="s">
        <v>9</v>
      </c>
      <c r="L4" s="5"/>
      <c r="M4" s="5" t="s">
        <v>10</v>
      </c>
      <c r="N4" s="5"/>
      <c r="O4" s="5" t="s">
        <v>11</v>
      </c>
      <c r="P4" s="5"/>
    </row>
    <row r="5" spans="2:16" x14ac:dyDescent="0.25">
      <c r="B5" s="3">
        <v>1E-3</v>
      </c>
      <c r="C5" s="3">
        <f>1-D5</f>
        <v>0.38</v>
      </c>
      <c r="D5" s="3">
        <v>0.62</v>
      </c>
      <c r="E5" s="3">
        <v>1E-3</v>
      </c>
      <c r="F5" s="3">
        <v>101325</v>
      </c>
      <c r="G5" s="3">
        <v>1</v>
      </c>
      <c r="H5" s="2">
        <f>1/C5*B5*B5/180/E5*(1-D5)^3/D5/D5*F5/G5</f>
        <v>0.21145985084980926</v>
      </c>
      <c r="J5" s="2" t="s">
        <v>3</v>
      </c>
      <c r="K5" s="2" t="s">
        <v>8</v>
      </c>
      <c r="L5" s="2" t="s">
        <v>12</v>
      </c>
      <c r="M5" s="2" t="s">
        <v>8</v>
      </c>
      <c r="N5" s="2" t="s">
        <v>12</v>
      </c>
      <c r="O5" s="2" t="s">
        <v>8</v>
      </c>
      <c r="P5" s="2" t="s">
        <v>12</v>
      </c>
    </row>
    <row r="6" spans="2:16" x14ac:dyDescent="0.25">
      <c r="J6" s="2">
        <v>0.7</v>
      </c>
      <c r="K6" s="2">
        <v>0.1033928571428572</v>
      </c>
      <c r="L6" s="2">
        <v>0.1103</v>
      </c>
      <c r="M6" s="2">
        <v>5.1696428571428601E-2</v>
      </c>
      <c r="N6" s="2">
        <v>5.5E-2</v>
      </c>
      <c r="O6" s="2">
        <v>2.5848214285714301E-2</v>
      </c>
      <c r="P6" s="2">
        <v>2.7519999999999999E-2</v>
      </c>
    </row>
    <row r="7" spans="2:16" x14ac:dyDescent="0.25">
      <c r="J7" s="2">
        <v>0.68</v>
      </c>
      <c r="K7" s="2">
        <v>0.12465974625144199</v>
      </c>
      <c r="L7" s="2">
        <v>0.1278</v>
      </c>
      <c r="M7" s="2">
        <v>6.2329873125720851E-2</v>
      </c>
      <c r="N7" s="2">
        <v>6.3780000000000003E-2</v>
      </c>
      <c r="O7" s="2">
        <v>3.1164936562860426E-2</v>
      </c>
      <c r="P7" s="2">
        <v>3.1859999999999999E-2</v>
      </c>
    </row>
    <row r="8" spans="2:16" x14ac:dyDescent="0.25">
      <c r="J8" s="2">
        <v>0.66</v>
      </c>
      <c r="K8" s="2">
        <v>0.14938743495561674</v>
      </c>
      <c r="L8" s="2">
        <v>0.15</v>
      </c>
      <c r="M8" s="2">
        <v>7.4693717477808369E-2</v>
      </c>
      <c r="N8" s="2">
        <v>7.4859999999999996E-2</v>
      </c>
      <c r="O8" s="2">
        <v>3.7346858738904185E-2</v>
      </c>
      <c r="P8" s="2">
        <v>3.7379999999999997E-2</v>
      </c>
    </row>
    <row r="9" spans="2:16" x14ac:dyDescent="0.25">
      <c r="J9" s="2">
        <v>0.64</v>
      </c>
      <c r="K9" s="2">
        <v>0.17811035156249999</v>
      </c>
      <c r="L9" s="2">
        <v>0.1782</v>
      </c>
      <c r="M9" s="2">
        <v>8.9055175781249996E-2</v>
      </c>
      <c r="N9" s="2">
        <v>8.8849999999999998E-2</v>
      </c>
      <c r="O9" s="2">
        <v>4.4527587890624998E-2</v>
      </c>
      <c r="P9" s="2">
        <v>4.4350000000000001E-2</v>
      </c>
    </row>
    <row r="10" spans="2:16" x14ac:dyDescent="0.25">
      <c r="J10" s="2">
        <v>0.62</v>
      </c>
      <c r="K10" s="2">
        <v>0.21145985084980926</v>
      </c>
      <c r="L10" s="2">
        <v>0.21360000000000001</v>
      </c>
      <c r="M10" s="2">
        <v>0.10572992542490463</v>
      </c>
      <c r="N10" s="2">
        <v>0.1065</v>
      </c>
      <c r="O10" s="2">
        <v>5.2864962712452314E-2</v>
      </c>
      <c r="P10" s="2">
        <v>5.314E-2</v>
      </c>
    </row>
    <row r="11" spans="2:16" x14ac:dyDescent="0.25">
      <c r="J11" s="2">
        <v>0.6</v>
      </c>
      <c r="K11" s="2">
        <v>0.25018518518518534</v>
      </c>
      <c r="L11" s="2">
        <v>0.25819999999999999</v>
      </c>
      <c r="M11" s="2">
        <v>0.12509259259259267</v>
      </c>
      <c r="N11" s="2">
        <v>0.12870000000000001</v>
      </c>
      <c r="O11" s="2">
        <v>6.2546296296296336E-2</v>
      </c>
      <c r="P11" s="2">
        <v>6.4199999999999993E-2</v>
      </c>
    </row>
  </sheetData>
  <mergeCells count="5">
    <mergeCell ref="K4:L4"/>
    <mergeCell ref="M4:N4"/>
    <mergeCell ref="O4:P4"/>
    <mergeCell ref="B2:H2"/>
    <mergeCell ref="J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046E-1632-4AFC-B9A7-CDEA47C4FC09}">
  <dimension ref="A1:B22"/>
  <sheetViews>
    <sheetView workbookViewId="0">
      <selection activeCell="B22" sqref="A1:B22"/>
    </sheetView>
  </sheetViews>
  <sheetFormatPr defaultRowHeight="15" x14ac:dyDescent="0.25"/>
  <sheetData>
    <row r="1" spans="1:2" x14ac:dyDescent="0.25">
      <c r="A1">
        <v>0</v>
      </c>
      <c r="B1">
        <v>4.3407000000000001E-2</v>
      </c>
    </row>
    <row r="2" spans="1:2" x14ac:dyDescent="0.25">
      <c r="A2">
        <v>0.05</v>
      </c>
      <c r="B2">
        <v>4.3307999999999999E-2</v>
      </c>
    </row>
    <row r="3" spans="1:2" x14ac:dyDescent="0.25">
      <c r="A3">
        <v>0.15</v>
      </c>
      <c r="B3">
        <v>4.3354999999999998E-2</v>
      </c>
    </row>
    <row r="4" spans="1:2" x14ac:dyDescent="0.25">
      <c r="A4">
        <v>0.25</v>
      </c>
      <c r="B4">
        <v>4.3357E-2</v>
      </c>
    </row>
    <row r="5" spans="1:2" x14ac:dyDescent="0.25">
      <c r="A5">
        <v>0.35</v>
      </c>
      <c r="B5">
        <v>4.3355999999999999E-2</v>
      </c>
    </row>
    <row r="6" spans="1:2" x14ac:dyDescent="0.25">
      <c r="A6">
        <v>0.45</v>
      </c>
      <c r="B6">
        <v>6.1936999999999999E-2</v>
      </c>
    </row>
    <row r="7" spans="1:2" x14ac:dyDescent="0.25">
      <c r="A7">
        <v>0.55000000000000004</v>
      </c>
      <c r="B7">
        <v>0.12465974625144199</v>
      </c>
    </row>
    <row r="8" spans="1:2" x14ac:dyDescent="0.25">
      <c r="A8">
        <v>0.65</v>
      </c>
      <c r="B8">
        <v>0.12465974625144199</v>
      </c>
    </row>
    <row r="9" spans="1:2" x14ac:dyDescent="0.25">
      <c r="A9">
        <v>0.75</v>
      </c>
      <c r="B9">
        <v>0.12465974625144199</v>
      </c>
    </row>
    <row r="10" spans="1:2" x14ac:dyDescent="0.25">
      <c r="A10">
        <v>0.85</v>
      </c>
      <c r="B10">
        <v>0.12465974625144199</v>
      </c>
    </row>
    <row r="11" spans="1:2" x14ac:dyDescent="0.25">
      <c r="A11">
        <v>0.95</v>
      </c>
      <c r="B11">
        <v>0.12465974625144199</v>
      </c>
    </row>
    <row r="12" spans="1:2" x14ac:dyDescent="0.25">
      <c r="A12">
        <v>1.05</v>
      </c>
      <c r="B12">
        <v>0.12465974625144199</v>
      </c>
    </row>
    <row r="13" spans="1:2" x14ac:dyDescent="0.25">
      <c r="A13">
        <v>1.1499999999999999</v>
      </c>
      <c r="B13" s="4">
        <v>0.12465974625144199</v>
      </c>
    </row>
    <row r="14" spans="1:2" x14ac:dyDescent="0.25">
      <c r="A14">
        <v>1.25</v>
      </c>
      <c r="B14">
        <v>0.12465974625144199</v>
      </c>
    </row>
    <row r="15" spans="1:2" x14ac:dyDescent="0.25">
      <c r="A15">
        <v>1.35</v>
      </c>
      <c r="B15">
        <v>0.12465974625144199</v>
      </c>
    </row>
    <row r="16" spans="1:2" x14ac:dyDescent="0.25">
      <c r="A16">
        <v>1.45</v>
      </c>
      <c r="B16">
        <v>0.12465974625144199</v>
      </c>
    </row>
    <row r="17" spans="1:2" x14ac:dyDescent="0.25">
      <c r="A17">
        <v>1.55</v>
      </c>
      <c r="B17">
        <v>4.3365000000000001E-2</v>
      </c>
    </row>
    <row r="18" spans="1:2" x14ac:dyDescent="0.25">
      <c r="A18">
        <v>1.65</v>
      </c>
      <c r="B18">
        <v>4.3361999999999998E-2</v>
      </c>
    </row>
    <row r="19" spans="1:2" x14ac:dyDescent="0.25">
      <c r="A19">
        <v>1.75</v>
      </c>
      <c r="B19">
        <v>4.3364E-2</v>
      </c>
    </row>
    <row r="20" spans="1:2" x14ac:dyDescent="0.25">
      <c r="A20">
        <v>1.85</v>
      </c>
      <c r="B20">
        <v>4.3361999999999998E-2</v>
      </c>
    </row>
    <row r="21" spans="1:2" x14ac:dyDescent="0.25">
      <c r="A21">
        <v>1.95</v>
      </c>
      <c r="B21">
        <v>4.3362999999999999E-2</v>
      </c>
    </row>
    <row r="22" spans="1:2" x14ac:dyDescent="0.25">
      <c r="A22">
        <v>2</v>
      </c>
      <c r="B22">
        <v>4.3407000000000001E-2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porous 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Anh Tran</dc:creator>
  <cp:lastModifiedBy>Quoc Anh Tran</cp:lastModifiedBy>
  <dcterms:created xsi:type="dcterms:W3CDTF">2015-06-05T18:19:34Z</dcterms:created>
  <dcterms:modified xsi:type="dcterms:W3CDTF">2022-08-05T14:30:20Z</dcterms:modified>
</cp:coreProperties>
</file>