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Nam3\TaiLieuHocKi6\ML\ML234112e\ML_slide06\SimpleLinearRegression2\"/>
    </mc:Choice>
  </mc:AlternateContent>
  <xr:revisionPtr revIDLastSave="0" documentId="8_{D9CC23E9-852A-4127-A8CA-C14403F2B7D4}" xr6:coauthVersionLast="47" xr6:coauthVersionMax="47" xr10:uidLastSave="{00000000-0000-0000-0000-000000000000}"/>
  <bookViews>
    <workbookView xWindow="2280" yWindow="2280" windowWidth="19200" windowHeight="11710" xr2:uid="{F6DE0438-77EC-461B-ABBE-0E1DCFA5AE5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4" i="1"/>
  <c r="E7" i="1" s="1"/>
  <c r="E3" i="1"/>
  <c r="E2" i="1"/>
  <c r="E1" i="1"/>
  <c r="C14" i="1" l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<sst xmlns="http://schemas.openxmlformats.org/spreadsheetml/2006/main" count="10" uniqueCount="10">
  <si>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x</t>
  </si>
  <si>
    <t>y</t>
  </si>
  <si>
    <t>Y-predicted</t>
  </si>
  <si>
    <t>standard deviation x=</t>
  </si>
  <si>
    <t>standard deviation y=</t>
  </si>
  <si>
    <t>Average x=</t>
  </si>
  <si>
    <t>Average y=</t>
  </si>
  <si>
    <t>Correlation x&amp;y</t>
  </si>
  <si>
    <t>B1=</t>
  </si>
  <si>
    <t>B0=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</si>
</sst>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rgb="FF000000"/>
      <name val="Arial"/>
    </font>
    <font>
      <sz val="24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 wrapText="1" readingOrder="1"/>
    </xf>
    <xf numFmtId="0" fontId="1" fillId="0" borderId="0" xfId="0" applyFont="1"/>
    <xf numFmtId="0" fontId="3" fillId="0" borderId="1" xfId="0" applyFont="1" applyBorder="1" applyAlignment="1">
      <alignment horizontal="right" vertical="top" wrapText="1" readingOrder="1"/>
    </xf>
    <xf numFmtId="0" fontId="3" fillId="0" borderId="2" xfId="0" applyFont="1" applyBorder="1" applyAlignment="1">
      <alignment horizontal="right" vertical="top" wrapText="1" readingOrder="1"/>
    </xf>
    <xf numFmtId="0" fontId="3" fillId="0" borderId="3" xfId="0" applyFont="1" applyBorder="1" applyAlignment="1">
      <alignment horizontal="right" vertical="top" wrapText="1" readingOrder="1"/>
    </xf>
    <xf numFmtId="0" fontId="3" fillId="0" borderId="4" xfId="0" applyFont="1" applyBorder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[1]SLR2!$B$1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[1]SLR2!$B$2:$B$14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D-43FB-80F3-F4F3EF8248DF}"/>
            </c:ext>
          </c:extLst>
        </c:ser>
        <c:ser>
          <c:idx val="1"/>
          <c:order val="1"/>
          <c:tx>
            <c:strRef>
              <c:f>[1]SLR2!$C$1</c:f>
              <c:strCache>
                <c:ptCount val="1"/>
                <c:pt idx="0">
                  <c:v>Y-predicted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[1]SLR2!$C$2:$C$14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1.5182294897096138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1.5853340851423738</c:v>
                </c:pt>
                <c:pt idx="6">
                  <c:v>1.602110234000564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1.669214829433324</c:v>
                </c:pt>
                <c:pt idx="12">
                  <c:v>1.6859909782915139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D-43FB-80F3-F4F3EF82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172559"/>
        <c:axId val="1919177359"/>
      </c:lineChart>
      <c:catAx>
        <c:axId val="191917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7359"/>
        <c:crosses val="autoZero"/>
        <c:auto val="1"/>
        <c:lblAlgn val="ctr"/>
        <c:lblOffset val="100"/>
        <c:noMultiLvlLbl val="0"/>
      </c:catAx>
      <c:valAx>
        <c:axId val="19191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1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7</xdr:row>
      <xdr:rowOff>311150</xdr:rowOff>
    </xdr:from>
    <xdr:to>
      <xdr:col>9</xdr:col>
      <xdr:colOff>504825</xdr:colOff>
      <xdr:row>15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5E4FB-0492-4D25-A095-3E87A05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Nam3\TaiLieuHocKi6\ML\ML234112e\ML_slide06\SimpleLinearRegression1\slide06ML.xlsx" TargetMode="External"/><Relationship Id="rId1" Type="http://schemas.openxmlformats.org/officeDocument/2006/relationships/externalLinkPath" Target="/Nam3/TaiLieuHocKi6/ML/ML234112e/ML_slide06/SimpleLinearRegression1/slide06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LR1"/>
      <sheetName val="SLR2"/>
    </sheetNames>
    <sheetDataSet>
      <sheetData sheetId="0"/>
      <sheetData sheetId="1">
        <row r="1">
          <cell r="B1" t="str">
            <v>y</v>
          </cell>
          <cell r="C1" t="str">
            <v>Y-predicted</v>
          </cell>
        </row>
        <row r="2">
          <cell r="B2">
            <v>1.49</v>
          </cell>
          <cell r="C2">
            <v>1.4846771919932338</v>
          </cell>
        </row>
        <row r="3">
          <cell r="B3">
            <v>1.5</v>
          </cell>
          <cell r="C3">
            <v>1.5014533408514237</v>
          </cell>
        </row>
        <row r="4">
          <cell r="B4">
            <v>1.51</v>
          </cell>
          <cell r="C4">
            <v>1.5182294897096138</v>
          </cell>
        </row>
        <row r="5">
          <cell r="B5">
            <v>1.54</v>
          </cell>
          <cell r="C5">
            <v>1.5461897378065972</v>
          </cell>
        </row>
        <row r="6">
          <cell r="B6">
            <v>1.58</v>
          </cell>
          <cell r="C6">
            <v>1.5741499859035804</v>
          </cell>
        </row>
        <row r="7">
          <cell r="B7">
            <v>1.59</v>
          </cell>
          <cell r="C7">
            <v>1.5853340851423738</v>
          </cell>
        </row>
        <row r="8">
          <cell r="B8">
            <v>1.6</v>
          </cell>
          <cell r="C8">
            <v>1.602110234000564</v>
          </cell>
        </row>
        <row r="9">
          <cell r="B9">
            <v>1.62</v>
          </cell>
          <cell r="C9">
            <v>1.6132943332393572</v>
          </cell>
        </row>
        <row r="10">
          <cell r="B10">
            <v>1.63</v>
          </cell>
          <cell r="C10">
            <v>1.6300704820975471</v>
          </cell>
        </row>
        <row r="11">
          <cell r="B11">
            <v>1.64</v>
          </cell>
          <cell r="C11">
            <v>1.6412545813363404</v>
          </cell>
        </row>
        <row r="12">
          <cell r="B12">
            <v>1.66</v>
          </cell>
          <cell r="C12">
            <v>1.6580307301945305</v>
          </cell>
        </row>
        <row r="13">
          <cell r="B13">
            <v>1.67</v>
          </cell>
          <cell r="C13">
            <v>1.669214829433324</v>
          </cell>
        </row>
        <row r="14">
          <cell r="B14">
            <v>1.68</v>
          </cell>
          <cell r="C14">
            <v>1.6859909782915139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FE8F-89D5-4412-9972-B3E6244DDD6B}">
  <dimension ref="A1:E15"/>
  <sheetViews>
    <sheetView tabSelected="1" topLeftCell="A3" zoomScale="55" zoomScaleNormal="55" workbookViewId="0">
      <selection sqref="A1:XFD1048576"/>
    </sheetView>
  </sheetViews>
  <sheetFormatPr defaultRowHeight="14.5" x14ac:dyDescent="0.35"/>
  <cols>
    <col min="1" max="1" width="17.54296875" bestFit="1" customWidth="1"/>
    <col min="2" max="2" width="14.7265625" customWidth="1"/>
    <col min="3" max="3" width="11.81640625" bestFit="1" customWidth="1"/>
    <col min="4" max="4" width="18.08984375" bestFit="1" customWidth="1"/>
    <col min="5" max="5" width="8.81640625" customWidth="1"/>
  </cols>
  <sheetData>
    <row r="1" spans="1:5" ht="30.5" thickBot="1" x14ac:dyDescent="0.4">
      <c r="A1" s="1" t="s">
        <v>0</v>
      </c>
      <c r="B1" s="1" t="s">
        <v>1</v>
      </c>
      <c r="C1" s="2" t="s">
        <v>2</v>
      </c>
      <c r="D1" t="s">
        <v>3</v>
      </c>
      <c r="E1">
        <f>STDEV(A2:A14)</f>
        <v>5.840014488917749</v>
      </c>
    </row>
    <row r="2" spans="1:5" ht="30" thickBot="1" x14ac:dyDescent="0.4">
      <c r="A2" s="3">
        <v>73.5</v>
      </c>
      <c r="B2" s="3">
        <v>1.49</v>
      </c>
      <c r="C2">
        <f>$E$7+$E$6*A2</f>
        <v>1.4846771919932338</v>
      </c>
      <c r="D2" t="s">
        <v>4</v>
      </c>
      <c r="E2">
        <f>STDEV(B2:B14)</f>
        <v>6.5496134158769898E-2</v>
      </c>
    </row>
    <row r="3" spans="1:5" ht="30" thickBot="1" x14ac:dyDescent="0.4">
      <c r="A3" s="3">
        <v>75</v>
      </c>
      <c r="B3" s="3">
        <v>1.5</v>
      </c>
      <c r="C3">
        <f t="shared" ref="C3:C15" si="0">$E$7+$E$6*A3</f>
        <v>1.5014533408514237</v>
      </c>
      <c r="D3" t="s">
        <v>5</v>
      </c>
      <c r="E3">
        <f>AVERAGE(A2:A14)</f>
        <v>83.192307692307693</v>
      </c>
    </row>
    <row r="4" spans="1:5" ht="30" thickBot="1" x14ac:dyDescent="0.4">
      <c r="A4" s="3">
        <v>76.5</v>
      </c>
      <c r="B4" s="3">
        <v>1.51</v>
      </c>
      <c r="C4">
        <f t="shared" si="0"/>
        <v>1.5182294897096138</v>
      </c>
      <c r="D4" t="s">
        <v>6</v>
      </c>
      <c r="E4">
        <f>AVERAGE(B2:B14)</f>
        <v>1.5930769230769231</v>
      </c>
    </row>
    <row r="5" spans="1:5" ht="30" thickBot="1" x14ac:dyDescent="0.4">
      <c r="A5" s="3">
        <v>79</v>
      </c>
      <c r="B5" s="3">
        <v>1.54</v>
      </c>
      <c r="C5">
        <f t="shared" si="0"/>
        <v>1.5461897378065972</v>
      </c>
      <c r="D5" t="s">
        <v>7</v>
      </c>
      <c r="E5">
        <f>CORREL(A2:A14,B2:B14)</f>
        <v>0.99723903462325769</v>
      </c>
    </row>
    <row r="6" spans="1:5" ht="30" thickBot="1" x14ac:dyDescent="0.4">
      <c r="A6" s="3">
        <v>81.5</v>
      </c>
      <c r="B6" s="3">
        <v>1.58</v>
      </c>
      <c r="C6">
        <f t="shared" si="0"/>
        <v>1.5741499859035804</v>
      </c>
      <c r="D6" t="s">
        <v>8</v>
      </c>
      <c r="E6">
        <f>E5*(E2/E1)</f>
        <v>1.1184099238793339E-2</v>
      </c>
    </row>
    <row r="7" spans="1:5" ht="30" thickBot="1" x14ac:dyDescent="0.4">
      <c r="A7" s="3">
        <v>82.5</v>
      </c>
      <c r="B7" s="3">
        <v>1.59</v>
      </c>
      <c r="C7">
        <f t="shared" si="0"/>
        <v>1.5853340851423738</v>
      </c>
      <c r="D7" t="s">
        <v>9</v>
      </c>
      <c r="E7">
        <f>E4-E6*E3</f>
        <v>0.66264589794192341</v>
      </c>
    </row>
    <row r="8" spans="1:5" ht="30" thickBot="1" x14ac:dyDescent="0.4">
      <c r="A8" s="3">
        <v>84</v>
      </c>
      <c r="B8" s="3">
        <v>1.6</v>
      </c>
      <c r="C8">
        <f t="shared" si="0"/>
        <v>1.602110234000564</v>
      </c>
    </row>
    <row r="9" spans="1:5" ht="30" thickBot="1" x14ac:dyDescent="0.4">
      <c r="A9" s="3">
        <v>85</v>
      </c>
      <c r="B9" s="3">
        <v>1.62</v>
      </c>
      <c r="C9">
        <f t="shared" si="0"/>
        <v>1.6132943332393572</v>
      </c>
    </row>
    <row r="10" spans="1:5" ht="29.5" x14ac:dyDescent="0.35">
      <c r="A10" s="4">
        <v>86.5</v>
      </c>
      <c r="B10" s="4">
        <v>1.63</v>
      </c>
      <c r="C10">
        <f t="shared" si="0"/>
        <v>1.6300704820975471</v>
      </c>
    </row>
    <row r="11" spans="1:5" ht="29.5" x14ac:dyDescent="0.35">
      <c r="A11" s="5">
        <v>87.5</v>
      </c>
      <c r="B11" s="5">
        <v>1.64</v>
      </c>
      <c r="C11">
        <f t="shared" si="0"/>
        <v>1.6412545813363404</v>
      </c>
    </row>
    <row r="12" spans="1:5" ht="29.5" x14ac:dyDescent="0.35">
      <c r="A12" s="5">
        <v>89</v>
      </c>
      <c r="B12" s="5">
        <v>1.66</v>
      </c>
      <c r="C12">
        <f t="shared" si="0"/>
        <v>1.6580307301945305</v>
      </c>
    </row>
    <row r="13" spans="1:5" ht="29.5" x14ac:dyDescent="0.35">
      <c r="A13" s="5">
        <v>90</v>
      </c>
      <c r="B13" s="5">
        <v>1.67</v>
      </c>
      <c r="C13">
        <f t="shared" si="0"/>
        <v>1.669214829433324</v>
      </c>
    </row>
    <row r="14" spans="1:5" ht="29.5" x14ac:dyDescent="0.35">
      <c r="A14" s="5">
        <v>91.5</v>
      </c>
      <c r="B14" s="5">
        <v>1.68</v>
      </c>
      <c r="C14">
        <f t="shared" si="0"/>
        <v>1.6859909782915139</v>
      </c>
    </row>
    <row r="15" spans="1:5" ht="29.5" x14ac:dyDescent="0.35">
      <c r="A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 Viett</dc:creator>
  <cp:lastModifiedBy>Quoc Viett</cp:lastModifiedBy>
  <dcterms:created xsi:type="dcterms:W3CDTF">2025-10-26T01:53:15Z</dcterms:created>
  <dcterms:modified xsi:type="dcterms:W3CDTF">2025-10-26T01:54:05Z</dcterms:modified>
</cp:coreProperties>
</file>