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560" yWindow="560" windowWidth="25040" windowHeight="16920" tabRatio="500" activeTab="2"/>
  </bookViews>
  <sheets>
    <sheet name="summary" sheetId="7" r:id="rId1"/>
    <sheet name="run1" sheetId="5" r:id="rId2"/>
    <sheet name="run2" sheetId="6" r:id="rId3"/>
    <sheet name="run3" sheetId="8" r:id="rId4"/>
    <sheet name="run4" sheetId="9" r:id="rId5"/>
    <sheet name="run5" sheetId="10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5" l="1"/>
  <c r="D7" i="5"/>
  <c r="E12" i="5"/>
  <c r="E7" i="5"/>
  <c r="F12" i="5"/>
  <c r="F7" i="5"/>
  <c r="F6" i="5"/>
  <c r="E6" i="5"/>
  <c r="D6" i="5"/>
  <c r="L6" i="5"/>
  <c r="K6" i="5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B6" i="7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B5" i="7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C6" i="7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C5" i="7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D6" i="7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D5" i="7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E6" i="7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E5" i="7"/>
  <c r="O130" i="10"/>
  <c r="F6" i="7"/>
  <c r="O130" i="9"/>
  <c r="F5" i="7"/>
  <c r="G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G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G130" i="5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O130" i="8"/>
  <c r="F4" i="7"/>
  <c r="E4" i="7"/>
  <c r="D4" i="7"/>
  <c r="C4" i="7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C3" i="7"/>
  <c r="B4" i="7"/>
  <c r="G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K2" i="5"/>
  <c r="K3" i="5"/>
  <c r="K4" i="5"/>
  <c r="K5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L2" i="5"/>
  <c r="L3" i="5"/>
  <c r="L4" i="5"/>
  <c r="L5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O130" i="5"/>
  <c r="F2" i="7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O130" i="6"/>
  <c r="F3" i="7"/>
  <c r="E2" i="7"/>
  <c r="E3" i="7"/>
  <c r="D2" i="7"/>
  <c r="D3" i="7"/>
  <c r="C2" i="7"/>
  <c r="B2" i="7"/>
  <c r="B3" i="7"/>
  <c r="G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C8" i="7"/>
  <c r="D8" i="7"/>
  <c r="E8" i="7"/>
  <c r="F8" i="7"/>
  <c r="B8" i="7"/>
</calcChain>
</file>

<file path=xl/sharedStrings.xml><?xml version="1.0" encoding="utf-8"?>
<sst xmlns="http://schemas.openxmlformats.org/spreadsheetml/2006/main" count="87" uniqueCount="49">
  <si>
    <t>Queue</t>
  </si>
  <si>
    <t>Bfast</t>
  </si>
  <si>
    <t>ID</t>
  </si>
  <si>
    <t xml:space="preserve"> Unknown</t>
  </si>
  <si>
    <t xml:space="preserve"> New</t>
  </si>
  <si>
    <t xml:space="preserve"> Uploading</t>
  </si>
  <si>
    <t xml:space="preserve"> Running</t>
  </si>
  <si>
    <t xml:space="preserve"> Downloading</t>
  </si>
  <si>
    <t xml:space="preserve"> Done</t>
  </si>
  <si>
    <t xml:space="preserve"> Cancelled</t>
  </si>
  <si>
    <t xml:space="preserve"> Failed</t>
  </si>
  <si>
    <t>Upload</t>
  </si>
  <si>
    <t>Download</t>
  </si>
  <si>
    <t>Total</t>
  </si>
  <si>
    <t>Averages</t>
  </si>
  <si>
    <t>Run</t>
  </si>
  <si>
    <t>Average</t>
  </si>
  <si>
    <t>troy.workunit.61c6374e-de66-452d-860d-6a576f39de9c</t>
  </si>
  <si>
    <t>troy.workunit.f78125db-b6ec-44f7-ae2a-c8a13dafb40a</t>
  </si>
  <si>
    <t>troy.workunit.a4976f02-2413-463a-bdac-c9826d2d1cd2</t>
  </si>
  <si>
    <t>troy.workunit.3609bded-cf0c-4d81-afdd-b7b0f6876bd1</t>
  </si>
  <si>
    <t>troy.workunit.b2ba04ad-a3c6-4876-ad92-f18228c67659</t>
  </si>
  <si>
    <t>troy.workunit.9e216283-995b-4205-9f13-b2e97a5457fa</t>
  </si>
  <si>
    <t>troy.workunit.f6ac19e6-c757-4635-a2f6-d02cdd7ace4a</t>
  </si>
  <si>
    <t>troy.workunit.54d7b9d1-de15-4c58-87dc-9603f2a325ea</t>
  </si>
  <si>
    <t>troy.workunit.662991a0-1227-4c69-8b3e-6587139db339</t>
  </si>
  <si>
    <t>troy.workunit.8d5359e2-4b22-4f35-9435-4678174531d9</t>
  </si>
  <si>
    <t>troy.workunit.413a1dea-ec7a-4729-a2a6-346f9a83dd8d</t>
  </si>
  <si>
    <t>troy.workunit.ccfff86b-f057-4869-936c-33b4f04327a2</t>
  </si>
  <si>
    <t>troy.workunit.6a5e04be-cfd3-411d-b824-36ddd9b3c2b5</t>
  </si>
  <si>
    <t>troy.workunit.03bb2dc5-4777-457d-a821-56f1f9dc10c9</t>
  </si>
  <si>
    <t>troy.workunit.47dac929-33a1-4e4d-9857-697dbf6e578f</t>
  </si>
  <si>
    <t>troy.workunit.41b1aa16-1c09-4dcd-bdd3-4e334f4cfcc3</t>
  </si>
  <si>
    <t>troy.workunit.fc3b5ddf-19cc-4d17-bd4c-2b3a026cfc1d</t>
  </si>
  <si>
    <t>troy.workunit.de28990e-d2c6-4cf9-a2f9-fed529600aea</t>
  </si>
  <si>
    <t>troy.workunit.0de1c3f4-c6b8-4244-832c-0b6812c3c6b9</t>
  </si>
  <si>
    <t>troy.workunit.68c1b153-6f07-4fe0-94dd-dfa8fd8d236e</t>
  </si>
  <si>
    <t>troy.workunit.9fb5823d-6eb2-4b04-b3c8-b62af921a782</t>
  </si>
  <si>
    <t>troy.workunit.10912201-0707-464a-aea3-3aea91f166f8</t>
  </si>
  <si>
    <t>troy.workunit.fa78ae5a-a899-42c9-820b-56dead71dd78</t>
  </si>
  <si>
    <t>troy.workunit.6297dd5e-568b-49b5-becd-2e8bc7c59cfb</t>
  </si>
  <si>
    <t>troy.workunit.925b252c-7785-4316-b619-aa69060cf042</t>
  </si>
  <si>
    <t>troy.workunit.8c7e4009-f5fe-4f2c-a4ea-2ffb9c4ab039</t>
  </si>
  <si>
    <t>troy.workunit.e8b67d8c-092d-432a-b05b-0fe4c3083415</t>
  </si>
  <si>
    <t>troy.workunit.b38bbb0a-6a8e-450e-a2cd-4961bea5ed2e</t>
  </si>
  <si>
    <t>troy.workunit.407aa122-90ef-41bf-bd27-0dc5f5d289e6</t>
  </si>
  <si>
    <t>troy.workunit.729038f4-6666-4f10-8bc2-f04597fe5c18</t>
  </si>
  <si>
    <t>troy.workunit.50e5faf5-bf9b-49df-b951-a14c8ca2e2da</t>
  </si>
  <si>
    <t>troy.workunit.b8eea7d5-053b-4336-8e97-883eaab12183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</si>
</sst>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5" fillId="0" borderId="0" xfId="0" applyFont="1"/>
    <xf numFmtId="0" fontId="0" fillId="0" borderId="0" xfId="0" applyFont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cat>
            <c:strRef>
              <c:f>summary!$A$2:$A$8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Average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29.34370227343672</c:v>
                </c:pt>
                <c:pt idx="1">
                  <c:v>15.20084372535547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8.908909199758437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cat>
            <c:strRef>
              <c:f>summary!$A$2:$A$8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Average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2.747271589945312</c:v>
                </c:pt>
                <c:pt idx="1">
                  <c:v>2.136944891890625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0.976843296367188</c:v>
                </c:pt>
              </c:numCache>
            </c:numRef>
          </c:val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cat>
            <c:strRef>
              <c:f>summary!$A$2:$A$8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Average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15.50980202108672</c:v>
                </c:pt>
                <c:pt idx="1">
                  <c:v>14.22107832879297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5.946176069975938</c:v>
                </c:pt>
              </c:numCache>
            </c:numRef>
          </c:val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Download</c:v>
                </c:pt>
              </c:strCache>
            </c:strRef>
          </c:tx>
          <c:spPr>
            <a:ln w="25400">
              <a:noFill/>
            </a:ln>
          </c:spPr>
          <c:invertIfNegative val="0"/>
          <c:cat>
            <c:strRef>
              <c:f>summary!$A$2:$A$8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Average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0.52396226115625</c:v>
                </c:pt>
                <c:pt idx="1">
                  <c:v>0.518845291796874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0.208561510590625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996152"/>
        <c:axId val="1115999272"/>
      </c:barChart>
      <c:catAx>
        <c:axId val="111599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5999272"/>
        <c:crosses val="autoZero"/>
        <c:auto val="1"/>
        <c:lblAlgn val="ctr"/>
        <c:lblOffset val="100"/>
        <c:noMultiLvlLbl val="0"/>
      </c:catAx>
      <c:valAx>
        <c:axId val="1115999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9961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16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'run1'!$K$1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'run1'!$K$2:$K$17</c:f>
              <c:numCache>
                <c:formatCode>General</c:formatCode>
                <c:ptCount val="16"/>
                <c:pt idx="0">
                  <c:v>250.425715923</c:v>
                </c:pt>
                <c:pt idx="1">
                  <c:v>389.642934799</c:v>
                </c:pt>
                <c:pt idx="2">
                  <c:v>168.245317936</c:v>
                </c:pt>
                <c:pt idx="3">
                  <c:v>258.4430058</c:v>
                </c:pt>
                <c:pt idx="4">
                  <c:v>58.842881918</c:v>
                </c:pt>
                <c:pt idx="5">
                  <c:v>58.5532259941</c:v>
                </c:pt>
                <c:pt idx="6">
                  <c:v>255.437237978</c:v>
                </c:pt>
                <c:pt idx="7">
                  <c:v>169.24664402</c:v>
                </c:pt>
                <c:pt idx="8">
                  <c:v>350.591290951</c:v>
                </c:pt>
                <c:pt idx="9">
                  <c:v>410.667474031</c:v>
                </c:pt>
                <c:pt idx="10">
                  <c:v>58.6981329918</c:v>
                </c:pt>
                <c:pt idx="11">
                  <c:v>331.563977957</c:v>
                </c:pt>
                <c:pt idx="12">
                  <c:v>231.375934839</c:v>
                </c:pt>
                <c:pt idx="13">
                  <c:v>342.580736876</c:v>
                </c:pt>
                <c:pt idx="14">
                  <c:v>189.298768997</c:v>
                </c:pt>
                <c:pt idx="15">
                  <c:v>232.380609989</c:v>
                </c:pt>
              </c:numCache>
            </c:numRef>
          </c:val>
        </c:ser>
        <c:ser>
          <c:idx val="1"/>
          <c:order val="1"/>
          <c:tx>
            <c:strRef>
              <c:f>'run1'!$L$1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'run1'!$L$2:$L$17</c:f>
              <c:numCache>
                <c:formatCode>General</c:formatCode>
                <c:ptCount val="16"/>
                <c:pt idx="0">
                  <c:v>35.06663703899997</c:v>
                </c:pt>
                <c:pt idx="1">
                  <c:v>17.018959999</c:v>
                </c:pt>
                <c:pt idx="2">
                  <c:v>28.06688594800002</c:v>
                </c:pt>
                <c:pt idx="3">
                  <c:v>30.05458808000003</c:v>
                </c:pt>
                <c:pt idx="4">
                  <c:v>0.0</c:v>
                </c:pt>
                <c:pt idx="5">
                  <c:v>0.0</c:v>
                </c:pt>
                <c:pt idx="6">
                  <c:v>33.060101032</c:v>
                </c:pt>
                <c:pt idx="7">
                  <c:v>24.05834579500001</c:v>
                </c:pt>
                <c:pt idx="8">
                  <c:v>28.04038405399996</c:v>
                </c:pt>
                <c:pt idx="9">
                  <c:v>22.02382898400003</c:v>
                </c:pt>
                <c:pt idx="10">
                  <c:v>0.0</c:v>
                </c:pt>
                <c:pt idx="11">
                  <c:v>30.044020891</c:v>
                </c:pt>
                <c:pt idx="12">
                  <c:v>24.06027507800002</c:v>
                </c:pt>
                <c:pt idx="13">
                  <c:v>32.04627895300001</c:v>
                </c:pt>
                <c:pt idx="14">
                  <c:v>18.039374829</c:v>
                </c:pt>
                <c:pt idx="15">
                  <c:v>30.07108283100001</c:v>
                </c:pt>
              </c:numCache>
            </c:numRef>
          </c:val>
        </c:ser>
        <c:ser>
          <c:idx val="2"/>
          <c:order val="2"/>
          <c:tx>
            <c:strRef>
              <c:f>'run1'!$M$1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'run1'!$M$2:$M$17</c:f>
              <c:numCache>
                <c:formatCode>General</c:formatCode>
                <c:ptCount val="16"/>
                <c:pt idx="0">
                  <c:v>120.168606043</c:v>
                </c:pt>
                <c:pt idx="1">
                  <c:v>130.082786084</c:v>
                </c:pt>
                <c:pt idx="2">
                  <c:v>140.260694981</c:v>
                </c:pt>
                <c:pt idx="3">
                  <c:v>120.167285919</c:v>
                </c:pt>
                <c:pt idx="4">
                  <c:v>90.36740589099999</c:v>
                </c:pt>
                <c:pt idx="5">
                  <c:v>90.3672928809</c:v>
                </c:pt>
                <c:pt idx="6">
                  <c:v>121.168799877</c:v>
                </c:pt>
                <c:pt idx="7">
                  <c:v>150.276859998</c:v>
                </c:pt>
                <c:pt idx="8">
                  <c:v>150.109987974</c:v>
                </c:pt>
                <c:pt idx="9">
                  <c:v>120.055586815</c:v>
                </c:pt>
                <c:pt idx="10">
                  <c:v>90.3673708442</c:v>
                </c:pt>
                <c:pt idx="11">
                  <c:v>120.110852957</c:v>
                </c:pt>
                <c:pt idx="12">
                  <c:v>130.201466084</c:v>
                </c:pt>
                <c:pt idx="13">
                  <c:v>140.110833168</c:v>
                </c:pt>
                <c:pt idx="14">
                  <c:v>120.218590021</c:v>
                </c:pt>
                <c:pt idx="15">
                  <c:v>151.220239162</c:v>
                </c:pt>
              </c:numCache>
            </c:numRef>
          </c:val>
        </c:ser>
        <c:ser>
          <c:idx val="3"/>
          <c:order val="3"/>
          <c:tx>
            <c:strRef>
              <c:f>'run1'!$N$1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'run1'!$N$2:$N$17</c:f>
              <c:numCache>
                <c:formatCode>General</c:formatCode>
                <c:ptCount val="16"/>
                <c:pt idx="0">
                  <c:v>5.005764008000028</c:v>
                </c:pt>
                <c:pt idx="1">
                  <c:v>5.00176215099998</c:v>
                </c:pt>
                <c:pt idx="2">
                  <c:v>6.00753903399999</c:v>
                </c:pt>
                <c:pt idx="3">
                  <c:v>7.009393214999988</c:v>
                </c:pt>
                <c:pt idx="4">
                  <c:v>0.0</c:v>
                </c:pt>
                <c:pt idx="5">
                  <c:v>0.0</c:v>
                </c:pt>
                <c:pt idx="6">
                  <c:v>7.008949041999983</c:v>
                </c:pt>
                <c:pt idx="7">
                  <c:v>6.008310080000001</c:v>
                </c:pt>
                <c:pt idx="8">
                  <c:v>4.000989914000002</c:v>
                </c:pt>
                <c:pt idx="9">
                  <c:v>4.00001096699998</c:v>
                </c:pt>
                <c:pt idx="10">
                  <c:v>0.0</c:v>
                </c:pt>
                <c:pt idx="11">
                  <c:v>4.00481510100002</c:v>
                </c:pt>
                <c:pt idx="12">
                  <c:v>4.005056857999989</c:v>
                </c:pt>
                <c:pt idx="13">
                  <c:v>3.999191999999994</c:v>
                </c:pt>
                <c:pt idx="14">
                  <c:v>4.008197069000005</c:v>
                </c:pt>
                <c:pt idx="15">
                  <c:v>7.007189988999983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6034552"/>
        <c:axId val="1130861848"/>
      </c:barChart>
      <c:catAx>
        <c:axId val="111603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30861848"/>
        <c:crosses val="autoZero"/>
        <c:auto val="1"/>
        <c:lblAlgn val="ctr"/>
        <c:lblOffset val="100"/>
        <c:noMultiLvlLbl val="0"/>
      </c:catAx>
      <c:valAx>
        <c:axId val="1130861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6034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16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'run2'!$K$1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'run2'!$K$2:$K$17</c:f>
              <c:numCache>
                <c:formatCode>General</c:formatCode>
                <c:ptCount val="16"/>
                <c:pt idx="0">
                  <c:v>55.5747041702</c:v>
                </c:pt>
                <c:pt idx="1">
                  <c:v>128.081809044</c:v>
                </c:pt>
                <c:pt idx="2">
                  <c:v>55.5747041702</c:v>
                </c:pt>
                <c:pt idx="3">
                  <c:v>55.5747041702</c:v>
                </c:pt>
                <c:pt idx="4">
                  <c:v>55.5747041702</c:v>
                </c:pt>
                <c:pt idx="5">
                  <c:v>55.8632881641</c:v>
                </c:pt>
                <c:pt idx="6">
                  <c:v>147.23155117</c:v>
                </c:pt>
                <c:pt idx="7">
                  <c:v>132.399979115</c:v>
                </c:pt>
                <c:pt idx="8">
                  <c:v>55.5747041702</c:v>
                </c:pt>
                <c:pt idx="9">
                  <c:v>202.445611</c:v>
                </c:pt>
                <c:pt idx="10">
                  <c:v>310.548897982</c:v>
                </c:pt>
                <c:pt idx="11">
                  <c:v>310.548537016</c:v>
                </c:pt>
                <c:pt idx="12">
                  <c:v>55.5747041702</c:v>
                </c:pt>
                <c:pt idx="13">
                  <c:v>130.096414089</c:v>
                </c:pt>
                <c:pt idx="14">
                  <c:v>55.5747041702</c:v>
                </c:pt>
                <c:pt idx="15">
                  <c:v>139.468980074</c:v>
                </c:pt>
              </c:numCache>
            </c:numRef>
          </c:val>
        </c:ser>
        <c:ser>
          <c:idx val="1"/>
          <c:order val="1"/>
          <c:tx>
            <c:strRef>
              <c:f>'run2'!$L$1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'run2'!$L$2:$L$17</c:f>
              <c:numCache>
                <c:formatCode>General</c:formatCode>
                <c:ptCount val="16"/>
                <c:pt idx="0">
                  <c:v>0.0</c:v>
                </c:pt>
                <c:pt idx="1">
                  <c:v>37.31995010399999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35.19238281300002</c:v>
                </c:pt>
                <c:pt idx="7">
                  <c:v>40.01060700399998</c:v>
                </c:pt>
                <c:pt idx="8">
                  <c:v>0.0</c:v>
                </c:pt>
                <c:pt idx="9">
                  <c:v>14.01457309699998</c:v>
                </c:pt>
                <c:pt idx="10">
                  <c:v>35.866332054</c:v>
                </c:pt>
                <c:pt idx="11">
                  <c:v>31.863518</c:v>
                </c:pt>
                <c:pt idx="12">
                  <c:v>0.0</c:v>
                </c:pt>
                <c:pt idx="13">
                  <c:v>38.30923008899998</c:v>
                </c:pt>
                <c:pt idx="14">
                  <c:v>0.0</c:v>
                </c:pt>
                <c:pt idx="15">
                  <c:v>40.95235300100001</c:v>
                </c:pt>
              </c:numCache>
            </c:numRef>
          </c:val>
        </c:ser>
        <c:ser>
          <c:idx val="2"/>
          <c:order val="2"/>
          <c:tx>
            <c:strRef>
              <c:f>'run2'!$M$1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'run2'!$M$2:$M$17</c:f>
              <c:numCache>
                <c:formatCode>General</c:formatCode>
                <c:ptCount val="16"/>
                <c:pt idx="0">
                  <c:v>85.62101387980001</c:v>
                </c:pt>
                <c:pt idx="1">
                  <c:v>140.142369985</c:v>
                </c:pt>
                <c:pt idx="2">
                  <c:v>89.07261991480001</c:v>
                </c:pt>
                <c:pt idx="3">
                  <c:v>90.65581393280002</c:v>
                </c:pt>
                <c:pt idx="4">
                  <c:v>90.5090608598</c:v>
                </c:pt>
                <c:pt idx="5">
                  <c:v>91.5145049099</c:v>
                </c:pt>
                <c:pt idx="6">
                  <c:v>130.126296997</c:v>
                </c:pt>
                <c:pt idx="7">
                  <c:v>140.139328003</c:v>
                </c:pt>
                <c:pt idx="8">
                  <c:v>87.4891278748</c:v>
                </c:pt>
                <c:pt idx="9">
                  <c:v>132.957366944</c:v>
                </c:pt>
                <c:pt idx="10">
                  <c:v>160.061800957</c:v>
                </c:pt>
                <c:pt idx="11">
                  <c:v>130.055958032</c:v>
                </c:pt>
                <c:pt idx="12">
                  <c:v>85.7655239108</c:v>
                </c:pt>
                <c:pt idx="13">
                  <c:v>150.149518013</c:v>
                </c:pt>
                <c:pt idx="14">
                  <c:v>85.9104208948</c:v>
                </c:pt>
                <c:pt idx="15">
                  <c:v>130.127300977</c:v>
                </c:pt>
              </c:numCache>
            </c:numRef>
          </c:val>
        </c:ser>
        <c:ser>
          <c:idx val="3"/>
          <c:order val="3"/>
          <c:tx>
            <c:strRef>
              <c:f>'run2'!$N$1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'run2'!$N$2:$N$17</c:f>
              <c:numCache>
                <c:formatCode>General</c:formatCode>
                <c:ptCount val="16"/>
                <c:pt idx="0">
                  <c:v>0.0</c:v>
                </c:pt>
                <c:pt idx="1">
                  <c:v>4.003550052999969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12.85151410100002</c:v>
                </c:pt>
                <c:pt idx="7">
                  <c:v>13.85193204799998</c:v>
                </c:pt>
                <c:pt idx="8">
                  <c:v>0.0</c:v>
                </c:pt>
                <c:pt idx="9">
                  <c:v>4.001091956999971</c:v>
                </c:pt>
                <c:pt idx="10">
                  <c:v>4.002047060999985</c:v>
                </c:pt>
                <c:pt idx="11">
                  <c:v>4.003054141999996</c:v>
                </c:pt>
                <c:pt idx="12">
                  <c:v>0.0</c:v>
                </c:pt>
                <c:pt idx="13">
                  <c:v>10.847882986</c:v>
                </c:pt>
                <c:pt idx="14">
                  <c:v>0.0</c:v>
                </c:pt>
                <c:pt idx="15">
                  <c:v>12.851125002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4875464"/>
        <c:axId val="818054136"/>
      </c:barChart>
      <c:catAx>
        <c:axId val="90487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18054136"/>
        <c:crosses val="autoZero"/>
        <c:auto val="1"/>
        <c:lblAlgn val="ctr"/>
        <c:lblOffset val="100"/>
        <c:noMultiLvlLbl val="0"/>
      </c:catAx>
      <c:valAx>
        <c:axId val="818054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87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'run3'!$K$1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'run3'!$K$2:$K$129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'run3'!$L$1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'run3'!$L$2:$L$129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'run3'!$M$1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'run3'!$M$2:$M$129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'run3'!$N$1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'run3'!$N$2:$N$129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8595576"/>
        <c:axId val="1118601112"/>
      </c:barChart>
      <c:catAx>
        <c:axId val="111859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8601112"/>
        <c:crosses val="autoZero"/>
        <c:auto val="1"/>
        <c:lblAlgn val="ctr"/>
        <c:lblOffset val="100"/>
        <c:noMultiLvlLbl val="0"/>
      </c:catAx>
      <c:valAx>
        <c:axId val="1118601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859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'run4'!$K$1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'run4'!$K$2:$K$129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'run4'!$L$1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'run4'!$L$2:$L$129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'run4'!$M$1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'run4'!$M$2:$M$129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'run4'!$N$1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'run4'!$N$2:$N$129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3301224"/>
        <c:axId val="1113306760"/>
      </c:barChart>
      <c:catAx>
        <c:axId val="111330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3306760"/>
        <c:crosses val="autoZero"/>
        <c:auto val="1"/>
        <c:lblAlgn val="ctr"/>
        <c:lblOffset val="100"/>
        <c:noMultiLvlLbl val="0"/>
      </c:catAx>
      <c:valAx>
        <c:axId val="1113306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30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'run5'!$K$1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'run5'!$K$2:$K$129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'run5'!$L$1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'run5'!$L$2:$L$129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'run5'!$M$1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'run5'!$M$2:$M$129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'run5'!$N$1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'run5'!$N$2:$N$129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3358344"/>
        <c:axId val="1113363880"/>
      </c:barChart>
      <c:catAx>
        <c:axId val="111335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3363880"/>
        <c:crosses val="autoZero"/>
        <c:auto val="1"/>
        <c:lblAlgn val="ctr"/>
        <c:lblOffset val="100"/>
        <c:noMultiLvlLbl val="0"/>
      </c:catAx>
      <c:valAx>
        <c:axId val="1113363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35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2</xdr:row>
      <xdr:rowOff>127006</xdr:rowOff>
    </xdr:from>
    <xdr:to>
      <xdr:col>18</xdr:col>
      <xdr:colOff>419100</xdr:colOff>
      <xdr:row>29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444500</xdr:colOff>
      <xdr:row>2</xdr:row>
      <xdr:rowOff>0</xdr:rowOff>
    </xdr:from>
    <xdr:to>
      <xdr:col>26</xdr:col>
      <xdr:colOff>254000</xdr:colOff>
      <xdr:row>40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147" workbookViewId="0">
      <pane ySplit="560" activePane="bottomLeft"/>
      <selection sqref="A1:C147"/>
      <selection pane="bottomLeft" activeCell="L35" sqref="L35"/>
    </sheetView>
  </sheetViews>
  <sheetFormatPr baseColWidth="10" defaultRowHeight="15" x14ac:dyDescent="0"/>
  <sheetData>
    <row r="1" spans="1:6">
      <c r="A1" s="1" t="s">
        <v>15</v>
      </c>
      <c r="B1" s="1" t="s">
        <v>0</v>
      </c>
      <c r="C1" s="1" t="s">
        <v>11</v>
      </c>
      <c r="D1" s="1" t="s">
        <v>1</v>
      </c>
      <c r="E1" s="1" t="s">
        <v>12</v>
      </c>
      <c r="F1" s="1" t="s">
        <v>13</v>
      </c>
    </row>
    <row r="2" spans="1:6">
      <c r="A2">
        <v>1</v>
      </c>
      <c r="B2">
        <f>'run1'!$K$130</f>
        <v>29.343702273436723</v>
      </c>
      <c r="C2">
        <f>'run1'!$L$130</f>
        <v>2.7472715899453131</v>
      </c>
      <c r="D2">
        <f>'run1'!$M$130</f>
        <v>15.509802021086717</v>
      </c>
      <c r="E2">
        <f>'run1'!$N$130</f>
        <v>0.52396226115624955</v>
      </c>
      <c r="F2">
        <f>'run1'!$O$130</f>
        <v>48.124738145624995</v>
      </c>
    </row>
    <row r="3" spans="1:6">
      <c r="A3">
        <v>2</v>
      </c>
      <c r="B3">
        <f>'run2'!$K$130</f>
        <v>15.200843725355469</v>
      </c>
      <c r="C3">
        <f>'run2'!$L$130</f>
        <v>2.1369448918906246</v>
      </c>
      <c r="D3">
        <f>'run2'!$M$130</f>
        <v>14.221078328792972</v>
      </c>
      <c r="E3">
        <f>'run2'!$N$130</f>
        <v>0.51884529179687444</v>
      </c>
      <c r="F3">
        <f>'run2'!$O$130</f>
        <v>32.077712237835939</v>
      </c>
    </row>
    <row r="4" spans="1:6">
      <c r="A4">
        <v>3</v>
      </c>
      <c r="B4">
        <f>'run3'!$K$130</f>
        <v>0</v>
      </c>
      <c r="C4">
        <f>'run3'!$L$130</f>
        <v>0</v>
      </c>
      <c r="D4">
        <f>'run3'!$M$130</f>
        <v>0</v>
      </c>
      <c r="E4">
        <f>'run3'!$N$130</f>
        <v>0</v>
      </c>
      <c r="F4">
        <f>'run3'!$O$130</f>
        <v>0</v>
      </c>
    </row>
    <row r="5" spans="1:6">
      <c r="A5">
        <v>4</v>
      </c>
      <c r="B5">
        <f>'run4'!$K$130</f>
        <v>0</v>
      </c>
      <c r="C5">
        <f>'run4'!$L$130</f>
        <v>0</v>
      </c>
      <c r="D5">
        <f>'run4'!$M$130</f>
        <v>0</v>
      </c>
      <c r="E5">
        <f>'run4'!$N$130</f>
        <v>0</v>
      </c>
      <c r="F5">
        <f>'run4'!$O$130</f>
        <v>0</v>
      </c>
    </row>
    <row r="6" spans="1:6">
      <c r="A6">
        <v>5</v>
      </c>
      <c r="B6">
        <f>'run5'!$K$130</f>
        <v>0</v>
      </c>
      <c r="C6">
        <f>'run5'!$L$130</f>
        <v>0</v>
      </c>
      <c r="D6">
        <f>'run5'!$M$130</f>
        <v>0</v>
      </c>
      <c r="E6">
        <f>'run5'!$N$130</f>
        <v>0</v>
      </c>
      <c r="F6">
        <f>'run5'!$O$130</f>
        <v>0</v>
      </c>
    </row>
    <row r="8" spans="1:6">
      <c r="A8" s="3" t="s">
        <v>16</v>
      </c>
      <c r="B8">
        <f>AVERAGE(B2:B7)</f>
        <v>8.9089091997584369</v>
      </c>
      <c r="C8">
        <f>AVERAGE(C2:C7)</f>
        <v>0.97684329636718759</v>
      </c>
      <c r="D8">
        <f>AVERAGE(D2:D7)</f>
        <v>5.9461760699759383</v>
      </c>
      <c r="E8">
        <f>AVERAGE(E2:E7)</f>
        <v>0.2085615105906248</v>
      </c>
      <c r="F8">
        <f>AVERAGE(F2:F7)</f>
        <v>16.040490076692187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workbookViewId="0">
      <pane ySplit="560" activePane="bottomLeft"/>
      <selection activeCell="K1" sqref="K1:M22"/>
      <selection pane="bottomLeft" activeCell="D12" sqref="D12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17</v>
      </c>
      <c r="B2">
        <v>58.553507804900001</v>
      </c>
      <c r="C2">
        <v>62.856040954599997</v>
      </c>
      <c r="D2">
        <v>250.42571592300001</v>
      </c>
      <c r="E2">
        <v>285.49235296199998</v>
      </c>
      <c r="F2">
        <v>405.660959005</v>
      </c>
      <c r="G2">
        <v>410.66672301300002</v>
      </c>
      <c r="H2">
        <v>0</v>
      </c>
      <c r="I2">
        <v>0</v>
      </c>
      <c r="K2">
        <f>D2</f>
        <v>250.42571592300001</v>
      </c>
      <c r="L2">
        <f>E2-D2</f>
        <v>35.066637038999971</v>
      </c>
      <c r="M2">
        <f>F2-E2</f>
        <v>120.16860604300001</v>
      </c>
      <c r="N2">
        <f>G2-F2</f>
        <v>5.0057640080000283</v>
      </c>
      <c r="O2">
        <f>SUM(K2:N2)</f>
        <v>410.66672301300002</v>
      </c>
    </row>
    <row r="3" spans="1:15">
      <c r="A3" t="s">
        <v>18</v>
      </c>
      <c r="B3">
        <v>58.5536208153</v>
      </c>
      <c r="C3">
        <v>62.856261968600002</v>
      </c>
      <c r="D3">
        <v>389.64293479899999</v>
      </c>
      <c r="E3">
        <v>406.66189479799999</v>
      </c>
      <c r="F3">
        <v>536.74468088200001</v>
      </c>
      <c r="G3">
        <v>541.74644303299999</v>
      </c>
      <c r="H3">
        <v>0</v>
      </c>
      <c r="I3">
        <v>0</v>
      </c>
      <c r="K3">
        <f t="shared" ref="K3:K66" si="0">D3</f>
        <v>389.64293479899999</v>
      </c>
      <c r="L3">
        <f t="shared" ref="L3:N66" si="1">E3-D3</f>
        <v>17.018959999000003</v>
      </c>
      <c r="M3">
        <f t="shared" si="1"/>
        <v>130.08278608400002</v>
      </c>
      <c r="N3">
        <f t="shared" si="1"/>
        <v>5.0017621509999799</v>
      </c>
      <c r="O3">
        <f t="shared" ref="O3:O66" si="2">SUM(K3:N3)</f>
        <v>541.74644303299999</v>
      </c>
    </row>
    <row r="4" spans="1:15">
      <c r="A4" t="s">
        <v>19</v>
      </c>
      <c r="B4">
        <v>58.553990840899999</v>
      </c>
      <c r="C4">
        <v>62.856747865700001</v>
      </c>
      <c r="D4">
        <v>168.24531793599999</v>
      </c>
      <c r="E4">
        <v>196.31220388400001</v>
      </c>
      <c r="F4">
        <v>336.57289886500001</v>
      </c>
      <c r="G4">
        <v>342.580437899</v>
      </c>
      <c r="H4">
        <v>0</v>
      </c>
      <c r="I4">
        <v>0</v>
      </c>
      <c r="K4">
        <f t="shared" si="0"/>
        <v>168.24531793599999</v>
      </c>
      <c r="L4">
        <f t="shared" si="1"/>
        <v>28.066885948000021</v>
      </c>
      <c r="M4">
        <f t="shared" si="1"/>
        <v>140.260694981</v>
      </c>
      <c r="N4">
        <f t="shared" si="1"/>
        <v>6.0075390339999899</v>
      </c>
      <c r="O4">
        <f t="shared" si="2"/>
        <v>342.580437899</v>
      </c>
    </row>
    <row r="5" spans="1:15">
      <c r="A5" t="s">
        <v>20</v>
      </c>
      <c r="B5">
        <v>58.698699951199998</v>
      </c>
      <c r="C5">
        <v>63.001766920100003</v>
      </c>
      <c r="D5">
        <v>258.44300579999998</v>
      </c>
      <c r="E5">
        <v>288.49759388000001</v>
      </c>
      <c r="F5">
        <v>408.664879799</v>
      </c>
      <c r="G5">
        <v>415.67427301399999</v>
      </c>
      <c r="H5">
        <v>0</v>
      </c>
      <c r="I5">
        <v>0</v>
      </c>
      <c r="K5">
        <f t="shared" si="0"/>
        <v>258.44300579999998</v>
      </c>
      <c r="L5">
        <f t="shared" si="1"/>
        <v>30.05458808000003</v>
      </c>
      <c r="M5">
        <f t="shared" si="1"/>
        <v>120.16728591899999</v>
      </c>
      <c r="N5">
        <f t="shared" si="1"/>
        <v>7.0093932149999887</v>
      </c>
      <c r="O5">
        <f t="shared" si="2"/>
        <v>415.67427301399999</v>
      </c>
    </row>
    <row r="6" spans="1:15">
      <c r="A6" t="s">
        <v>21</v>
      </c>
      <c r="B6">
        <v>58.842881918000003</v>
      </c>
      <c r="C6">
        <v>0</v>
      </c>
      <c r="D6">
        <f>B6</f>
        <v>58.842881918000003</v>
      </c>
      <c r="E6">
        <f>B6</f>
        <v>58.842881918000003</v>
      </c>
      <c r="F6">
        <f>G6</f>
        <v>149.21028780899999</v>
      </c>
      <c r="G6">
        <v>149.21028780899999</v>
      </c>
      <c r="H6">
        <v>0</v>
      </c>
      <c r="I6">
        <v>0</v>
      </c>
      <c r="K6">
        <f>D6</f>
        <v>58.842881918000003</v>
      </c>
      <c r="L6">
        <f>E6-D6</f>
        <v>0</v>
      </c>
      <c r="M6">
        <f>F6-D6</f>
        <v>90.36740589099999</v>
      </c>
      <c r="N6">
        <f t="shared" si="1"/>
        <v>0</v>
      </c>
      <c r="O6">
        <f t="shared" si="2"/>
        <v>149.21028780899999</v>
      </c>
    </row>
    <row r="7" spans="1:15">
      <c r="A7" t="s">
        <v>22</v>
      </c>
      <c r="B7">
        <v>58.553225994100004</v>
      </c>
      <c r="C7">
        <v>0</v>
      </c>
      <c r="D7">
        <f>B7</f>
        <v>58.553225994100004</v>
      </c>
      <c r="E7">
        <f>B7</f>
        <v>58.553225994100004</v>
      </c>
      <c r="F7">
        <f>G7</f>
        <v>148.920518875</v>
      </c>
      <c r="G7">
        <v>148.920518875</v>
      </c>
      <c r="H7">
        <v>0</v>
      </c>
      <c r="I7">
        <v>0</v>
      </c>
      <c r="K7">
        <f t="shared" si="0"/>
        <v>58.553225994100004</v>
      </c>
      <c r="L7">
        <f t="shared" si="1"/>
        <v>0</v>
      </c>
      <c r="M7">
        <f t="shared" si="1"/>
        <v>90.367292880899996</v>
      </c>
      <c r="N7">
        <f t="shared" si="1"/>
        <v>0</v>
      </c>
      <c r="O7">
        <f t="shared" si="2"/>
        <v>148.920518875</v>
      </c>
    </row>
    <row r="8" spans="1:15">
      <c r="A8" t="s">
        <v>23</v>
      </c>
      <c r="B8">
        <v>58.6984479427</v>
      </c>
      <c r="C8">
        <v>63.001377820999998</v>
      </c>
      <c r="D8">
        <v>255.43723797800001</v>
      </c>
      <c r="E8">
        <v>288.49733901000002</v>
      </c>
      <c r="F8">
        <v>409.66613888699999</v>
      </c>
      <c r="G8">
        <v>416.67508792899997</v>
      </c>
      <c r="H8">
        <v>0</v>
      </c>
      <c r="I8">
        <v>0</v>
      </c>
      <c r="K8">
        <f t="shared" si="0"/>
        <v>255.43723797800001</v>
      </c>
      <c r="L8">
        <f t="shared" si="1"/>
        <v>33.060101032000006</v>
      </c>
      <c r="M8">
        <f t="shared" si="1"/>
        <v>121.16879987699997</v>
      </c>
      <c r="N8">
        <f t="shared" si="1"/>
        <v>7.0089490419999834</v>
      </c>
      <c r="O8">
        <f t="shared" si="2"/>
        <v>416.67508792899997</v>
      </c>
    </row>
    <row r="9" spans="1:15">
      <c r="A9" t="s">
        <v>24</v>
      </c>
      <c r="B9">
        <v>58.553392887100003</v>
      </c>
      <c r="C9">
        <v>62.855820894200001</v>
      </c>
      <c r="D9">
        <v>169.24664401999999</v>
      </c>
      <c r="E9">
        <v>193.304989815</v>
      </c>
      <c r="F9">
        <v>343.58184981300002</v>
      </c>
      <c r="G9">
        <v>349.59015989300002</v>
      </c>
      <c r="H9">
        <v>0</v>
      </c>
      <c r="I9">
        <v>0</v>
      </c>
      <c r="K9">
        <f t="shared" si="0"/>
        <v>169.24664401999999</v>
      </c>
      <c r="L9">
        <f t="shared" si="1"/>
        <v>24.058345795000008</v>
      </c>
      <c r="M9">
        <f t="shared" si="1"/>
        <v>150.27685999800002</v>
      </c>
      <c r="N9">
        <f t="shared" si="1"/>
        <v>6.0083100800000011</v>
      </c>
      <c r="O9">
        <f t="shared" si="2"/>
        <v>349.59015989300002</v>
      </c>
    </row>
    <row r="10" spans="1:15">
      <c r="A10" t="s">
        <v>25</v>
      </c>
      <c r="B10">
        <v>58.553758859600002</v>
      </c>
      <c r="C10">
        <v>62.856426000600003</v>
      </c>
      <c r="D10">
        <v>350.59129095100002</v>
      </c>
      <c r="E10">
        <v>378.63167500499998</v>
      </c>
      <c r="F10">
        <v>528.74166297900001</v>
      </c>
      <c r="G10">
        <v>532.74265289300001</v>
      </c>
      <c r="H10">
        <v>0</v>
      </c>
      <c r="I10">
        <v>0</v>
      </c>
      <c r="K10">
        <f t="shared" si="0"/>
        <v>350.59129095100002</v>
      </c>
      <c r="L10">
        <f t="shared" si="1"/>
        <v>28.040384053999958</v>
      </c>
      <c r="M10">
        <f t="shared" si="1"/>
        <v>150.10998797400003</v>
      </c>
      <c r="N10">
        <f t="shared" si="1"/>
        <v>4.0009899140000016</v>
      </c>
      <c r="O10">
        <f t="shared" si="2"/>
        <v>532.74265289300001</v>
      </c>
    </row>
    <row r="11" spans="1:15">
      <c r="A11" t="s">
        <v>26</v>
      </c>
      <c r="B11">
        <v>58.698810815800002</v>
      </c>
      <c r="C11">
        <v>63.001925945300002</v>
      </c>
      <c r="D11">
        <v>410.66747403099998</v>
      </c>
      <c r="E11">
        <v>432.69130301500002</v>
      </c>
      <c r="F11">
        <v>552.74688982999999</v>
      </c>
      <c r="G11">
        <v>556.74690079699997</v>
      </c>
      <c r="H11">
        <v>0</v>
      </c>
      <c r="I11">
        <v>0</v>
      </c>
      <c r="K11">
        <f t="shared" si="0"/>
        <v>410.66747403099998</v>
      </c>
      <c r="L11">
        <f t="shared" si="1"/>
        <v>22.023828984000033</v>
      </c>
      <c r="M11">
        <f t="shared" si="1"/>
        <v>120.05558681499997</v>
      </c>
      <c r="N11">
        <f t="shared" si="1"/>
        <v>4.0000109669999802</v>
      </c>
      <c r="O11">
        <f t="shared" si="2"/>
        <v>556.74690079699997</v>
      </c>
    </row>
    <row r="12" spans="1:15">
      <c r="A12" t="s">
        <v>27</v>
      </c>
      <c r="B12">
        <v>58.698132991800001</v>
      </c>
      <c r="C12">
        <v>0</v>
      </c>
      <c r="D12">
        <f>B12</f>
        <v>58.698132991800001</v>
      </c>
      <c r="E12">
        <f>B12</f>
        <v>58.698132991800001</v>
      </c>
      <c r="F12">
        <f>G12</f>
        <v>149.065503836</v>
      </c>
      <c r="G12">
        <v>149.065503836</v>
      </c>
      <c r="H12">
        <v>0</v>
      </c>
      <c r="I12">
        <v>0</v>
      </c>
      <c r="K12">
        <f t="shared" si="0"/>
        <v>58.698132991800001</v>
      </c>
      <c r="L12">
        <f t="shared" si="1"/>
        <v>0</v>
      </c>
      <c r="M12">
        <f t="shared" si="1"/>
        <v>90.367370844199996</v>
      </c>
      <c r="N12">
        <f t="shared" si="1"/>
        <v>0</v>
      </c>
      <c r="O12">
        <f t="shared" si="2"/>
        <v>149.065503836</v>
      </c>
    </row>
    <row r="13" spans="1:15">
      <c r="A13" t="s">
        <v>28</v>
      </c>
      <c r="B13">
        <v>58.553877830499999</v>
      </c>
      <c r="C13">
        <v>62.856588840500002</v>
      </c>
      <c r="D13">
        <v>331.56397795700002</v>
      </c>
      <c r="E13">
        <v>361.60799884800002</v>
      </c>
      <c r="F13">
        <v>481.71885180499999</v>
      </c>
      <c r="G13">
        <v>485.72366690600001</v>
      </c>
      <c r="H13">
        <v>0</v>
      </c>
      <c r="I13">
        <v>0</v>
      </c>
      <c r="K13">
        <f t="shared" si="0"/>
        <v>331.56397795700002</v>
      </c>
      <c r="L13">
        <f t="shared" si="1"/>
        <v>30.044020891000002</v>
      </c>
      <c r="M13">
        <f t="shared" si="1"/>
        <v>120.11085295699996</v>
      </c>
      <c r="N13">
        <f t="shared" si="1"/>
        <v>4.0048151010000197</v>
      </c>
      <c r="O13">
        <f t="shared" si="2"/>
        <v>485.72366690600001</v>
      </c>
    </row>
    <row r="14" spans="1:15">
      <c r="A14" t="s">
        <v>29</v>
      </c>
      <c r="B14">
        <v>58.4089188576</v>
      </c>
      <c r="C14">
        <v>62.711432933799998</v>
      </c>
      <c r="D14">
        <v>231.375934839</v>
      </c>
      <c r="E14">
        <v>255.43620991700001</v>
      </c>
      <c r="F14">
        <v>385.63767600099999</v>
      </c>
      <c r="G14">
        <v>389.64273285899998</v>
      </c>
      <c r="H14">
        <v>0</v>
      </c>
      <c r="I14">
        <v>0</v>
      </c>
      <c r="K14">
        <f t="shared" si="0"/>
        <v>231.375934839</v>
      </c>
      <c r="L14">
        <f t="shared" si="1"/>
        <v>24.060275078000018</v>
      </c>
      <c r="M14">
        <f t="shared" si="1"/>
        <v>130.20146608399997</v>
      </c>
      <c r="N14">
        <f t="shared" si="1"/>
        <v>4.005056857999989</v>
      </c>
      <c r="O14">
        <f t="shared" si="2"/>
        <v>389.64273285899998</v>
      </c>
    </row>
    <row r="15" spans="1:15">
      <c r="A15" t="s">
        <v>30</v>
      </c>
      <c r="B15">
        <v>58.698588848100002</v>
      </c>
      <c r="C15">
        <v>63.001605033899999</v>
      </c>
      <c r="D15">
        <v>342.580736876</v>
      </c>
      <c r="E15">
        <v>374.62701582900002</v>
      </c>
      <c r="F15">
        <v>514.73784899700001</v>
      </c>
      <c r="G15">
        <v>518.73704099700001</v>
      </c>
      <c r="H15">
        <v>0</v>
      </c>
      <c r="I15">
        <v>0</v>
      </c>
      <c r="K15">
        <f t="shared" si="0"/>
        <v>342.580736876</v>
      </c>
      <c r="L15">
        <f t="shared" si="1"/>
        <v>32.046278953000012</v>
      </c>
      <c r="M15">
        <f t="shared" si="1"/>
        <v>140.110833168</v>
      </c>
      <c r="N15">
        <f t="shared" si="1"/>
        <v>3.9991919999999936</v>
      </c>
      <c r="O15">
        <f t="shared" si="2"/>
        <v>518.73704099700001</v>
      </c>
    </row>
    <row r="16" spans="1:15">
      <c r="A16" t="s">
        <v>31</v>
      </c>
      <c r="B16">
        <v>58.843055009799997</v>
      </c>
      <c r="C16">
        <v>63.146320819899998</v>
      </c>
      <c r="D16">
        <v>189.298768997</v>
      </c>
      <c r="E16">
        <v>207.33814382599999</v>
      </c>
      <c r="F16">
        <v>327.55673384699998</v>
      </c>
      <c r="G16">
        <v>331.56493091599998</v>
      </c>
      <c r="H16">
        <v>0</v>
      </c>
      <c r="I16">
        <v>0</v>
      </c>
      <c r="K16">
        <f t="shared" si="0"/>
        <v>189.298768997</v>
      </c>
      <c r="L16">
        <f t="shared" si="1"/>
        <v>18.039374828999996</v>
      </c>
      <c r="M16">
        <f t="shared" si="1"/>
        <v>120.21859002099998</v>
      </c>
      <c r="N16">
        <f t="shared" si="1"/>
        <v>4.0081970690000048</v>
      </c>
      <c r="O16">
        <f t="shared" si="2"/>
        <v>331.56493091599998</v>
      </c>
    </row>
    <row r="17" spans="1:15">
      <c r="A17" t="s">
        <v>32</v>
      </c>
      <c r="B17">
        <v>58.698333978699999</v>
      </c>
      <c r="C17">
        <v>63.001055002199998</v>
      </c>
      <c r="D17">
        <v>232.38060998899999</v>
      </c>
      <c r="E17">
        <v>262.45169282000001</v>
      </c>
      <c r="F17">
        <v>413.67193198199999</v>
      </c>
      <c r="G17">
        <v>420.67912197099997</v>
      </c>
      <c r="H17">
        <v>0</v>
      </c>
      <c r="I17">
        <v>0</v>
      </c>
      <c r="K17">
        <f t="shared" si="0"/>
        <v>232.38060998899999</v>
      </c>
      <c r="L17">
        <f t="shared" si="1"/>
        <v>30.071082831000012</v>
      </c>
      <c r="M17">
        <f t="shared" si="1"/>
        <v>151.22023916199998</v>
      </c>
      <c r="N17">
        <f t="shared" si="1"/>
        <v>7.0071899889999827</v>
      </c>
      <c r="O17">
        <f t="shared" si="2"/>
        <v>420.67912197099997</v>
      </c>
    </row>
    <row r="18" spans="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384.99790516499996</v>
      </c>
      <c r="J130" s="2" t="s">
        <v>14</v>
      </c>
      <c r="K130" s="1">
        <f>AVERAGE(K2:K129)</f>
        <v>29.343702273436723</v>
      </c>
      <c r="L130" s="1">
        <f>AVERAGE(L2:L129)</f>
        <v>2.7472715899453131</v>
      </c>
      <c r="M130" s="1">
        <f>AVERAGE(M2:M129)</f>
        <v>15.509802021086717</v>
      </c>
      <c r="N130" s="1">
        <f>AVERAGE(N2:N129)</f>
        <v>0.52396226115624955</v>
      </c>
      <c r="O130" s="1">
        <f>SUM(K130:N130)</f>
        <v>48.124738145624995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ignoredErrors>
    <ignoredError sqref="M6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abSelected="1" topLeftCell="J16" workbookViewId="0">
      <pane ySplit="560" activePane="bottomLeft"/>
      <selection activeCell="K1" sqref="K1:M22"/>
      <selection pane="bottomLeft" activeCell="F16" sqref="F16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33</v>
      </c>
      <c r="B2">
        <v>55.5747041702</v>
      </c>
      <c r="C2">
        <v>0</v>
      </c>
      <c r="D2">
        <v>55.5747041702</v>
      </c>
      <c r="E2">
        <v>55.5747041702</v>
      </c>
      <c r="F2">
        <v>141.19571805000001</v>
      </c>
      <c r="G2">
        <v>141.19571805000001</v>
      </c>
      <c r="H2">
        <v>0</v>
      </c>
      <c r="I2">
        <v>0</v>
      </c>
      <c r="K2">
        <f>D2</f>
        <v>55.5747041702</v>
      </c>
      <c r="L2">
        <f>E2-D2</f>
        <v>0</v>
      </c>
      <c r="M2">
        <f>F2-E2</f>
        <v>85.621013879800017</v>
      </c>
      <c r="N2">
        <f>G2-F2</f>
        <v>0</v>
      </c>
      <c r="O2">
        <f>SUM(K2:N2)</f>
        <v>141.19571805000001</v>
      </c>
    </row>
    <row r="3" spans="1:15">
      <c r="A3" t="s">
        <v>34</v>
      </c>
      <c r="B3">
        <v>55.5747041702</v>
      </c>
      <c r="C3">
        <v>54.853811025600002</v>
      </c>
      <c r="D3">
        <v>128.08180904400001</v>
      </c>
      <c r="E3">
        <v>165.401759148</v>
      </c>
      <c r="F3">
        <v>305.54412913300001</v>
      </c>
      <c r="G3">
        <v>309.54767918599998</v>
      </c>
      <c r="H3">
        <v>0</v>
      </c>
      <c r="I3">
        <v>0</v>
      </c>
      <c r="K3">
        <f t="shared" ref="K3:K66" si="0">D3</f>
        <v>128.08180904400001</v>
      </c>
      <c r="L3">
        <f t="shared" ref="L3:N66" si="1">E3-D3</f>
        <v>37.319950103999986</v>
      </c>
      <c r="M3">
        <f t="shared" si="1"/>
        <v>140.14236998500002</v>
      </c>
      <c r="N3">
        <f t="shared" si="1"/>
        <v>4.0035500529999695</v>
      </c>
      <c r="O3">
        <f t="shared" ref="O3:O66" si="2">SUM(K3:N3)</f>
        <v>309.54767918599998</v>
      </c>
    </row>
    <row r="4" spans="1:15">
      <c r="A4" t="s">
        <v>35</v>
      </c>
      <c r="B4">
        <v>55.5747041702</v>
      </c>
      <c r="C4">
        <v>0</v>
      </c>
      <c r="D4">
        <v>55.5747041702</v>
      </c>
      <c r="E4">
        <v>55.5747041702</v>
      </c>
      <c r="F4">
        <v>144.64732408500001</v>
      </c>
      <c r="G4">
        <v>144.64732408500001</v>
      </c>
      <c r="H4">
        <v>0</v>
      </c>
      <c r="I4">
        <v>0</v>
      </c>
      <c r="K4">
        <f t="shared" si="0"/>
        <v>55.5747041702</v>
      </c>
      <c r="L4">
        <f t="shared" si="1"/>
        <v>0</v>
      </c>
      <c r="M4">
        <f t="shared" si="1"/>
        <v>89.072619914800015</v>
      </c>
      <c r="N4">
        <f t="shared" si="1"/>
        <v>0</v>
      </c>
      <c r="O4">
        <f t="shared" si="2"/>
        <v>144.64732408500001</v>
      </c>
    </row>
    <row r="5" spans="1:15">
      <c r="A5" t="s">
        <v>36</v>
      </c>
      <c r="B5">
        <v>55.5747041702</v>
      </c>
      <c r="C5">
        <v>0</v>
      </c>
      <c r="D5">
        <v>55.5747041702</v>
      </c>
      <c r="E5">
        <v>55.5747041702</v>
      </c>
      <c r="F5">
        <v>146.23051810300001</v>
      </c>
      <c r="G5">
        <v>146.23051810300001</v>
      </c>
      <c r="H5">
        <v>0</v>
      </c>
      <c r="I5">
        <v>0</v>
      </c>
      <c r="K5">
        <f t="shared" si="0"/>
        <v>55.5747041702</v>
      </c>
      <c r="L5">
        <f t="shared" si="1"/>
        <v>0</v>
      </c>
      <c r="M5">
        <f t="shared" si="1"/>
        <v>90.655813932800015</v>
      </c>
      <c r="N5">
        <f t="shared" si="1"/>
        <v>0</v>
      </c>
      <c r="O5">
        <f t="shared" si="2"/>
        <v>146.23051810300001</v>
      </c>
    </row>
    <row r="6" spans="1:15">
      <c r="A6" t="s">
        <v>37</v>
      </c>
      <c r="B6">
        <v>55.5747041702</v>
      </c>
      <c r="C6">
        <v>0</v>
      </c>
      <c r="D6">
        <v>55.5747041702</v>
      </c>
      <c r="E6" s="3">
        <v>55.5747041702</v>
      </c>
      <c r="F6">
        <v>146.08376503</v>
      </c>
      <c r="G6">
        <v>146.08376503</v>
      </c>
      <c r="H6">
        <v>0</v>
      </c>
      <c r="I6">
        <v>0</v>
      </c>
      <c r="K6">
        <f t="shared" si="0"/>
        <v>55.5747041702</v>
      </c>
      <c r="L6">
        <f t="shared" si="1"/>
        <v>0</v>
      </c>
      <c r="M6">
        <f t="shared" si="1"/>
        <v>90.509060859800002</v>
      </c>
      <c r="N6">
        <f t="shared" si="1"/>
        <v>0</v>
      </c>
      <c r="O6">
        <f t="shared" si="2"/>
        <v>146.08376503</v>
      </c>
    </row>
    <row r="7" spans="1:15">
      <c r="A7" t="s">
        <v>38</v>
      </c>
      <c r="B7">
        <v>55.5747041702</v>
      </c>
      <c r="C7">
        <v>55.863288164099998</v>
      </c>
      <c r="D7">
        <v>55.863288164099998</v>
      </c>
      <c r="E7">
        <v>55.863288164099998</v>
      </c>
      <c r="F7">
        <v>147.37779307400001</v>
      </c>
      <c r="G7">
        <v>147.37779307400001</v>
      </c>
      <c r="H7">
        <v>0</v>
      </c>
      <c r="I7">
        <v>0</v>
      </c>
      <c r="K7">
        <f t="shared" si="0"/>
        <v>55.863288164099998</v>
      </c>
      <c r="L7">
        <f t="shared" si="1"/>
        <v>0</v>
      </c>
      <c r="M7">
        <f t="shared" si="1"/>
        <v>91.514504909900012</v>
      </c>
      <c r="N7">
        <f t="shared" si="1"/>
        <v>0</v>
      </c>
      <c r="O7">
        <f t="shared" si="2"/>
        <v>147.37779307400001</v>
      </c>
    </row>
    <row r="8" spans="1:15">
      <c r="A8" t="s">
        <v>39</v>
      </c>
      <c r="B8">
        <v>55.5747041702</v>
      </c>
      <c r="C8">
        <v>64.189484119400007</v>
      </c>
      <c r="D8">
        <v>147.23155116999999</v>
      </c>
      <c r="E8">
        <v>182.42393398300001</v>
      </c>
      <c r="F8">
        <v>312.55023097999998</v>
      </c>
      <c r="G8">
        <v>325.401745081</v>
      </c>
      <c r="H8">
        <v>0</v>
      </c>
      <c r="I8">
        <v>0</v>
      </c>
      <c r="K8">
        <f t="shared" si="0"/>
        <v>147.23155116999999</v>
      </c>
      <c r="L8">
        <f t="shared" si="1"/>
        <v>35.192382813000023</v>
      </c>
      <c r="M8">
        <f t="shared" si="1"/>
        <v>130.12629699699997</v>
      </c>
      <c r="N8">
        <f t="shared" si="1"/>
        <v>12.851514101000021</v>
      </c>
      <c r="O8">
        <f t="shared" si="2"/>
        <v>325.401745081</v>
      </c>
    </row>
    <row r="9" spans="1:15">
      <c r="A9" t="s">
        <v>40</v>
      </c>
      <c r="B9">
        <v>55.5747041702</v>
      </c>
      <c r="C9">
        <v>54.853667974499999</v>
      </c>
      <c r="D9">
        <v>132.39997911500001</v>
      </c>
      <c r="E9">
        <v>172.41058611899999</v>
      </c>
      <c r="F9">
        <v>312.54991412200002</v>
      </c>
      <c r="G9">
        <v>326.40184617</v>
      </c>
      <c r="H9">
        <v>0</v>
      </c>
      <c r="I9">
        <v>0</v>
      </c>
      <c r="K9">
        <f t="shared" si="0"/>
        <v>132.39997911500001</v>
      </c>
      <c r="L9">
        <f t="shared" si="1"/>
        <v>40.010607003999979</v>
      </c>
      <c r="M9">
        <f t="shared" si="1"/>
        <v>140.13932800300003</v>
      </c>
      <c r="N9">
        <f t="shared" si="1"/>
        <v>13.851932047999981</v>
      </c>
      <c r="O9">
        <f t="shared" si="2"/>
        <v>326.40184617</v>
      </c>
    </row>
    <row r="10" spans="1:15">
      <c r="A10" t="s">
        <v>41</v>
      </c>
      <c r="B10">
        <v>55.5747041702</v>
      </c>
      <c r="C10">
        <v>0</v>
      </c>
      <c r="D10">
        <v>55.5747041702</v>
      </c>
      <c r="E10">
        <v>55.5747041702</v>
      </c>
      <c r="F10">
        <v>143.063832045</v>
      </c>
      <c r="G10">
        <v>143.063832045</v>
      </c>
      <c r="H10">
        <v>0</v>
      </c>
      <c r="I10">
        <v>0</v>
      </c>
      <c r="K10">
        <f t="shared" si="0"/>
        <v>55.5747041702</v>
      </c>
      <c r="L10">
        <f t="shared" si="1"/>
        <v>0</v>
      </c>
      <c r="M10">
        <f t="shared" si="1"/>
        <v>87.489127874800005</v>
      </c>
      <c r="N10">
        <f t="shared" si="1"/>
        <v>0</v>
      </c>
      <c r="O10">
        <f t="shared" si="2"/>
        <v>143.063832045</v>
      </c>
    </row>
    <row r="11" spans="1:15">
      <c r="A11" t="s">
        <v>42</v>
      </c>
      <c r="B11">
        <v>55.574971198999997</v>
      </c>
      <c r="C11">
        <v>64.189808130299994</v>
      </c>
      <c r="D11">
        <v>202.44561100000001</v>
      </c>
      <c r="E11">
        <v>216.460184097</v>
      </c>
      <c r="F11">
        <v>349.41755104100002</v>
      </c>
      <c r="G11">
        <v>353.418642998</v>
      </c>
      <c r="H11">
        <v>0</v>
      </c>
      <c r="I11">
        <v>0</v>
      </c>
      <c r="K11">
        <f t="shared" si="0"/>
        <v>202.44561100000001</v>
      </c>
      <c r="L11">
        <f t="shared" si="1"/>
        <v>14.014573096999982</v>
      </c>
      <c r="M11">
        <f t="shared" si="1"/>
        <v>132.95736694400003</v>
      </c>
      <c r="N11">
        <f t="shared" si="1"/>
        <v>4.0010919569999714</v>
      </c>
      <c r="O11">
        <f t="shared" si="2"/>
        <v>353.418642998</v>
      </c>
    </row>
    <row r="12" spans="1:15">
      <c r="A12" t="s">
        <v>43</v>
      </c>
      <c r="B12">
        <v>55.574818134300003</v>
      </c>
      <c r="C12">
        <v>64.189653158200002</v>
      </c>
      <c r="D12">
        <v>310.54889798200003</v>
      </c>
      <c r="E12">
        <v>346.41523003600003</v>
      </c>
      <c r="F12">
        <v>506.47703099300003</v>
      </c>
      <c r="G12">
        <v>510.47907805400001</v>
      </c>
      <c r="H12">
        <v>0</v>
      </c>
      <c r="I12">
        <v>0</v>
      </c>
      <c r="K12">
        <f t="shared" si="0"/>
        <v>310.54889798200003</v>
      </c>
      <c r="L12">
        <f t="shared" si="1"/>
        <v>35.866332053999997</v>
      </c>
      <c r="M12">
        <f t="shared" si="1"/>
        <v>160.061800957</v>
      </c>
      <c r="N12">
        <f t="shared" si="1"/>
        <v>4.0020470609999848</v>
      </c>
      <c r="O12">
        <f t="shared" si="2"/>
        <v>510.47907805400001</v>
      </c>
    </row>
    <row r="13" spans="1:15">
      <c r="A13" t="s">
        <v>44</v>
      </c>
      <c r="B13">
        <v>55.430355071999998</v>
      </c>
      <c r="C13">
        <v>64.044972181299997</v>
      </c>
      <c r="D13">
        <v>310.54853701600001</v>
      </c>
      <c r="E13">
        <v>342.41205501600001</v>
      </c>
      <c r="F13">
        <v>472.46801304799999</v>
      </c>
      <c r="G13">
        <v>476.47106718999999</v>
      </c>
      <c r="H13">
        <v>0</v>
      </c>
      <c r="I13">
        <v>0</v>
      </c>
      <c r="K13">
        <f t="shared" si="0"/>
        <v>310.54853701600001</v>
      </c>
      <c r="L13">
        <f t="shared" si="1"/>
        <v>31.863517999999999</v>
      </c>
      <c r="M13">
        <f t="shared" si="1"/>
        <v>130.05595803199998</v>
      </c>
      <c r="N13">
        <f t="shared" si="1"/>
        <v>4.0030541419999963</v>
      </c>
      <c r="O13">
        <f t="shared" si="2"/>
        <v>476.47106718999999</v>
      </c>
    </row>
    <row r="14" spans="1:15">
      <c r="A14" t="s">
        <v>45</v>
      </c>
      <c r="B14">
        <v>55.5747041702</v>
      </c>
      <c r="C14">
        <v>0</v>
      </c>
      <c r="D14">
        <v>55.5747041702</v>
      </c>
      <c r="E14">
        <v>55.5747041702</v>
      </c>
      <c r="F14">
        <v>141.34022808099999</v>
      </c>
      <c r="G14">
        <v>141.34022808099999</v>
      </c>
      <c r="H14">
        <v>0</v>
      </c>
      <c r="I14">
        <v>0</v>
      </c>
      <c r="K14">
        <f t="shared" si="0"/>
        <v>55.5747041702</v>
      </c>
      <c r="L14">
        <f t="shared" si="1"/>
        <v>0</v>
      </c>
      <c r="M14">
        <f t="shared" si="1"/>
        <v>85.765523910799999</v>
      </c>
      <c r="N14">
        <f t="shared" si="1"/>
        <v>0</v>
      </c>
      <c r="O14">
        <f t="shared" si="2"/>
        <v>141.34022808099999</v>
      </c>
    </row>
    <row r="15" spans="1:15">
      <c r="A15" t="s">
        <v>46</v>
      </c>
      <c r="B15">
        <v>55.5747041702</v>
      </c>
      <c r="C15">
        <v>54.709284067200002</v>
      </c>
      <c r="D15">
        <v>130.09641408900001</v>
      </c>
      <c r="E15">
        <v>168.40564417799999</v>
      </c>
      <c r="F15">
        <v>318.55516219100002</v>
      </c>
      <c r="G15">
        <v>329.40304517700002</v>
      </c>
      <c r="H15">
        <v>0</v>
      </c>
      <c r="I15">
        <v>0</v>
      </c>
      <c r="K15">
        <f t="shared" si="0"/>
        <v>130.09641408900001</v>
      </c>
      <c r="L15">
        <f t="shared" si="1"/>
        <v>38.309230088999982</v>
      </c>
      <c r="M15">
        <f t="shared" si="1"/>
        <v>150.14951801300003</v>
      </c>
      <c r="N15">
        <f t="shared" si="1"/>
        <v>10.847882986000002</v>
      </c>
      <c r="O15">
        <f t="shared" si="2"/>
        <v>329.40304517700002</v>
      </c>
    </row>
    <row r="16" spans="1:15">
      <c r="A16" t="s">
        <v>47</v>
      </c>
      <c r="B16">
        <v>55.5747041702</v>
      </c>
      <c r="C16">
        <v>0</v>
      </c>
      <c r="D16">
        <v>55.5747041702</v>
      </c>
      <c r="E16">
        <v>55.5747041702</v>
      </c>
      <c r="F16">
        <v>141.48512506500001</v>
      </c>
      <c r="G16">
        <v>141.48512506500001</v>
      </c>
      <c r="H16">
        <v>0</v>
      </c>
      <c r="I16">
        <v>0</v>
      </c>
      <c r="K16">
        <f t="shared" si="0"/>
        <v>55.5747041702</v>
      </c>
      <c r="L16">
        <f t="shared" si="1"/>
        <v>0</v>
      </c>
      <c r="M16">
        <f t="shared" si="1"/>
        <v>85.910420894800012</v>
      </c>
      <c r="N16">
        <f t="shared" si="1"/>
        <v>0</v>
      </c>
      <c r="O16">
        <f t="shared" si="2"/>
        <v>141.48512506500001</v>
      </c>
    </row>
    <row r="17" spans="1:15">
      <c r="A17" t="s">
        <v>48</v>
      </c>
      <c r="B17">
        <v>55.430489063300001</v>
      </c>
      <c r="C17">
        <v>64.045156001999999</v>
      </c>
      <c r="D17">
        <v>139.468980074</v>
      </c>
      <c r="E17">
        <v>180.42133307500001</v>
      </c>
      <c r="F17">
        <v>310.54863405200001</v>
      </c>
      <c r="G17">
        <v>323.39975905400001</v>
      </c>
      <c r="H17">
        <v>0</v>
      </c>
      <c r="I17">
        <v>0</v>
      </c>
      <c r="K17">
        <f t="shared" si="0"/>
        <v>139.468980074</v>
      </c>
      <c r="L17">
        <f t="shared" si="1"/>
        <v>40.952353001000006</v>
      </c>
      <c r="M17">
        <f t="shared" si="1"/>
        <v>130.127300977</v>
      </c>
      <c r="N17">
        <f t="shared" si="1"/>
        <v>12.851125002000003</v>
      </c>
      <c r="O17">
        <f t="shared" si="2"/>
        <v>323.39975905400001</v>
      </c>
    </row>
    <row r="18" spans="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256.62169790268752</v>
      </c>
      <c r="J130" s="1" t="s">
        <v>14</v>
      </c>
      <c r="K130" s="1">
        <f>AVERAGE(K2:K129)</f>
        <v>15.200843725355469</v>
      </c>
      <c r="L130" s="1">
        <f>AVERAGE(L2:L129)</f>
        <v>2.1369448918906246</v>
      </c>
      <c r="M130" s="1">
        <f>AVERAGE(M2:M129)</f>
        <v>14.221078328792972</v>
      </c>
      <c r="N130" s="1">
        <f>AVERAGE(N2:N129)</f>
        <v>0.51884529179687444</v>
      </c>
      <c r="O130" s="1">
        <f>SUM(K130:N130)</f>
        <v>32.077712237835939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O130"/>
  <sheetViews>
    <sheetView topLeftCell="A22" workbookViewId="0">
      <pane ySplit="560" topLeftCell="A94" activePane="bottomLeft"/>
      <selection activeCell="K1" sqref="K1:M22"/>
      <selection pane="bottomLeft" sqref="A1:I129"/>
    </sheetView>
  </sheetViews>
  <sheetFormatPr baseColWidth="10" defaultRowHeight="15" x14ac:dyDescent="0"/>
  <sheetData>
    <row r="1" spans="11:15" s="1" customFormat="1"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1:15">
      <c r="K2">
        <f>D2</f>
        <v>0</v>
      </c>
      <c r="L2">
        <f>E2-D2</f>
        <v>0</v>
      </c>
      <c r="M2">
        <f>F2-E2</f>
        <v>0</v>
      </c>
      <c r="N2">
        <f>G2-F2</f>
        <v>0</v>
      </c>
      <c r="O2">
        <f>SUM(K2:N2)</f>
        <v>0</v>
      </c>
    </row>
    <row r="3" spans="11:15">
      <c r="K3">
        <f t="shared" ref="K3:K66" si="0">D3</f>
        <v>0</v>
      </c>
      <c r="L3">
        <f t="shared" ref="L3:N66" si="1">E3-D3</f>
        <v>0</v>
      </c>
      <c r="M3">
        <f t="shared" si="1"/>
        <v>0</v>
      </c>
      <c r="N3">
        <f t="shared" si="1"/>
        <v>0</v>
      </c>
      <c r="O3">
        <f t="shared" ref="O3:O66" si="2">SUM(K3:N3)</f>
        <v>0</v>
      </c>
    </row>
    <row r="4" spans="11:15"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2"/>
        <v>0</v>
      </c>
    </row>
    <row r="5" spans="11:15"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2"/>
        <v>0</v>
      </c>
    </row>
    <row r="6" spans="11:15"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2"/>
        <v>0</v>
      </c>
    </row>
    <row r="7" spans="11:15"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2"/>
        <v>0</v>
      </c>
    </row>
    <row r="8" spans="11:15">
      <c r="K8">
        <f t="shared" si="0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2"/>
        <v>0</v>
      </c>
    </row>
    <row r="9" spans="11:15">
      <c r="K9">
        <f t="shared" si="0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2"/>
        <v>0</v>
      </c>
    </row>
    <row r="10" spans="11:15"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2"/>
        <v>0</v>
      </c>
    </row>
    <row r="11" spans="11:15"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2"/>
        <v>0</v>
      </c>
    </row>
    <row r="12" spans="11:15">
      <c r="K12">
        <f t="shared" si="0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2"/>
        <v>0</v>
      </c>
    </row>
    <row r="13" spans="11:15">
      <c r="K13">
        <f t="shared" si="0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2"/>
        <v>0</v>
      </c>
    </row>
    <row r="14" spans="11:15">
      <c r="K14">
        <f t="shared" si="0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2"/>
        <v>0</v>
      </c>
    </row>
    <row r="15" spans="11:15">
      <c r="K15">
        <f t="shared" si="0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2"/>
        <v>0</v>
      </c>
    </row>
    <row r="16" spans="11:15">
      <c r="K16">
        <f t="shared" si="0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2"/>
        <v>0</v>
      </c>
    </row>
    <row r="17" spans="11:15">
      <c r="K17">
        <f t="shared" si="0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2"/>
        <v>0</v>
      </c>
    </row>
    <row r="18" spans="1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 t="e">
        <f>AVERAGE(G2:G129)</f>
        <v>#DIV/0!</v>
      </c>
      <c r="J130" s="1" t="s">
        <v>14</v>
      </c>
      <c r="K130" s="1">
        <f>AVERAGE(K2:K129)</f>
        <v>0</v>
      </c>
      <c r="L130" s="1">
        <f>AVERAGE(L2:L129)</f>
        <v>0</v>
      </c>
      <c r="M130" s="1">
        <f>AVERAGE(M2:M129)</f>
        <v>0</v>
      </c>
      <c r="N130" s="1">
        <f>AVERAGE(N2:N129)</f>
        <v>0</v>
      </c>
      <c r="O130" s="1">
        <f>SUM(K130:N130)</f>
        <v>0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O130"/>
  <sheetViews>
    <sheetView topLeftCell="A22" workbookViewId="0">
      <pane ySplit="560" activePane="bottomLeft"/>
      <selection activeCell="K1" sqref="K1:M22"/>
      <selection pane="bottomLeft" activeCell="I129" sqref="A1:I129"/>
    </sheetView>
  </sheetViews>
  <sheetFormatPr baseColWidth="10" defaultRowHeight="15" x14ac:dyDescent="0"/>
  <sheetData>
    <row r="1" spans="11:15" s="1" customFormat="1"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1:15">
      <c r="K2">
        <f>D2</f>
        <v>0</v>
      </c>
      <c r="L2">
        <f>E2-D2</f>
        <v>0</v>
      </c>
      <c r="M2">
        <f>F2-E2</f>
        <v>0</v>
      </c>
      <c r="N2">
        <f>G2-F2</f>
        <v>0</v>
      </c>
      <c r="O2">
        <f>SUM(K2:N2)</f>
        <v>0</v>
      </c>
    </row>
    <row r="3" spans="11:15">
      <c r="K3">
        <f t="shared" ref="K3:K66" si="0">D3</f>
        <v>0</v>
      </c>
      <c r="L3">
        <f t="shared" ref="L3:N66" si="1">E3-D3</f>
        <v>0</v>
      </c>
      <c r="M3">
        <f t="shared" si="1"/>
        <v>0</v>
      </c>
      <c r="N3">
        <f t="shared" si="1"/>
        <v>0</v>
      </c>
      <c r="O3">
        <f t="shared" ref="O3:O66" si="2">SUM(K3:N3)</f>
        <v>0</v>
      </c>
    </row>
    <row r="4" spans="11:15"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2"/>
        <v>0</v>
      </c>
    </row>
    <row r="5" spans="11:15"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2"/>
        <v>0</v>
      </c>
    </row>
    <row r="6" spans="11:15"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2"/>
        <v>0</v>
      </c>
    </row>
    <row r="7" spans="11:15"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2"/>
        <v>0</v>
      </c>
    </row>
    <row r="8" spans="11:15">
      <c r="K8">
        <f t="shared" si="0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2"/>
        <v>0</v>
      </c>
    </row>
    <row r="9" spans="11:15">
      <c r="K9">
        <f t="shared" si="0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2"/>
        <v>0</v>
      </c>
    </row>
    <row r="10" spans="11:15"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2"/>
        <v>0</v>
      </c>
    </row>
    <row r="11" spans="11:15"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2"/>
        <v>0</v>
      </c>
    </row>
    <row r="12" spans="11:15">
      <c r="K12">
        <f t="shared" si="0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2"/>
        <v>0</v>
      </c>
    </row>
    <row r="13" spans="11:15">
      <c r="K13">
        <f t="shared" si="0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2"/>
        <v>0</v>
      </c>
    </row>
    <row r="14" spans="11:15">
      <c r="K14">
        <f t="shared" si="0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2"/>
        <v>0</v>
      </c>
    </row>
    <row r="15" spans="11:15">
      <c r="K15">
        <f t="shared" si="0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2"/>
        <v>0</v>
      </c>
    </row>
    <row r="16" spans="11:15">
      <c r="K16">
        <f t="shared" si="0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2"/>
        <v>0</v>
      </c>
    </row>
    <row r="17" spans="11:15">
      <c r="K17">
        <f t="shared" si="0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2"/>
        <v>0</v>
      </c>
    </row>
    <row r="18" spans="1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 t="e">
        <f>AVERAGE(G2:G129)</f>
        <v>#DIV/0!</v>
      </c>
      <c r="J130" s="1" t="s">
        <v>14</v>
      </c>
      <c r="K130" s="1">
        <f>AVERAGE(K2:K129)</f>
        <v>0</v>
      </c>
      <c r="L130" s="1">
        <f>AVERAGE(L2:L129)</f>
        <v>0</v>
      </c>
      <c r="M130" s="1">
        <f>AVERAGE(M2:M129)</f>
        <v>0</v>
      </c>
      <c r="N130" s="1">
        <f>AVERAGE(N2:N129)</f>
        <v>0</v>
      </c>
      <c r="O130" s="1">
        <f>SUM(K130:N130)</f>
        <v>0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O130"/>
  <sheetViews>
    <sheetView topLeftCell="A22" workbookViewId="0">
      <pane ySplit="560" activePane="bottomLeft"/>
      <selection activeCell="K1" sqref="K1:M22"/>
      <selection pane="bottomLeft" activeCell="I129" sqref="A1:I129"/>
    </sheetView>
  </sheetViews>
  <sheetFormatPr baseColWidth="10" defaultRowHeight="15" x14ac:dyDescent="0"/>
  <sheetData>
    <row r="1" spans="11:15" s="1" customFormat="1"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1:15">
      <c r="K2">
        <f>D2</f>
        <v>0</v>
      </c>
      <c r="L2">
        <f>E2-D2</f>
        <v>0</v>
      </c>
      <c r="M2">
        <f>F2-E2</f>
        <v>0</v>
      </c>
      <c r="N2">
        <f>G2-F2</f>
        <v>0</v>
      </c>
      <c r="O2">
        <f>SUM(K2:N2)</f>
        <v>0</v>
      </c>
    </row>
    <row r="3" spans="11:15">
      <c r="K3">
        <f t="shared" ref="K3:K66" si="0">D3</f>
        <v>0</v>
      </c>
      <c r="L3">
        <f t="shared" ref="L3:N66" si="1">E3-D3</f>
        <v>0</v>
      </c>
      <c r="M3">
        <f t="shared" si="1"/>
        <v>0</v>
      </c>
      <c r="N3">
        <f t="shared" si="1"/>
        <v>0</v>
      </c>
      <c r="O3">
        <f t="shared" ref="O3:O66" si="2">SUM(K3:N3)</f>
        <v>0</v>
      </c>
    </row>
    <row r="4" spans="11:15"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2"/>
        <v>0</v>
      </c>
    </row>
    <row r="5" spans="11:15"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2"/>
        <v>0</v>
      </c>
    </row>
    <row r="6" spans="11:15"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2"/>
        <v>0</v>
      </c>
    </row>
    <row r="7" spans="11:15"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2"/>
        <v>0</v>
      </c>
    </row>
    <row r="8" spans="11:15">
      <c r="K8">
        <f t="shared" si="0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2"/>
        <v>0</v>
      </c>
    </row>
    <row r="9" spans="11:15">
      <c r="K9">
        <f t="shared" si="0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2"/>
        <v>0</v>
      </c>
    </row>
    <row r="10" spans="11:15"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2"/>
        <v>0</v>
      </c>
    </row>
    <row r="11" spans="11:15"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2"/>
        <v>0</v>
      </c>
    </row>
    <row r="12" spans="11:15">
      <c r="K12">
        <f t="shared" si="0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2"/>
        <v>0</v>
      </c>
    </row>
    <row r="13" spans="11:15">
      <c r="K13">
        <f t="shared" si="0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2"/>
        <v>0</v>
      </c>
    </row>
    <row r="14" spans="11:15">
      <c r="K14">
        <f t="shared" si="0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2"/>
        <v>0</v>
      </c>
    </row>
    <row r="15" spans="11:15">
      <c r="K15">
        <f t="shared" si="0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2"/>
        <v>0</v>
      </c>
    </row>
    <row r="16" spans="11:15">
      <c r="K16">
        <f t="shared" si="0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2"/>
        <v>0</v>
      </c>
    </row>
    <row r="17" spans="11:15">
      <c r="K17">
        <f t="shared" si="0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2"/>
        <v>0</v>
      </c>
    </row>
    <row r="18" spans="1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 t="e">
        <f>AVERAGE(G2:G129)</f>
        <v>#DIV/0!</v>
      </c>
      <c r="J130" s="1" t="s">
        <v>14</v>
      </c>
      <c r="K130" s="1">
        <f>AVERAGE(K2:K129)</f>
        <v>0</v>
      </c>
      <c r="L130" s="1">
        <f>AVERAGE(L2:L129)</f>
        <v>0</v>
      </c>
      <c r="M130" s="1">
        <f>AVERAGE(M2:M129)</f>
        <v>0</v>
      </c>
      <c r="N130" s="1">
        <f>AVERAGE(N2:N129)</f>
        <v>0</v>
      </c>
      <c r="O130" s="1">
        <f>SUM(K130:N130)</f>
        <v>0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run1</vt:lpstr>
      <vt:lpstr>run2</vt:lpstr>
      <vt:lpstr>run3</vt:lpstr>
      <vt:lpstr>run4</vt:lpstr>
      <vt:lpstr>run5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Santcroos</dc:creator>
  <cp:lastModifiedBy>Mark Santcroos</cp:lastModifiedBy>
  <dcterms:created xsi:type="dcterms:W3CDTF">2012-01-19T09:45:42Z</dcterms:created>
  <dcterms:modified xsi:type="dcterms:W3CDTF">2012-01-21T16:53:04Z</dcterms:modified>
</cp:coreProperties>
</file>