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380" yWindow="0" windowWidth="26420" windowHeight="17560" tabRatio="129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3" i="1" l="1"/>
  <c r="L12" i="1"/>
  <c r="L11" i="1"/>
  <c r="F6" i="1"/>
  <c r="L6" i="1"/>
  <c r="F5" i="1"/>
  <c r="L5" i="1"/>
  <c r="L4" i="1"/>
  <c r="F3" i="1"/>
  <c r="L3" i="1"/>
  <c r="F30" i="1"/>
</calcChain>
</file>

<file path=xl/sharedStrings.xml><?xml version="1.0" encoding="utf-8"?>
<sst xmlns="http://schemas.openxmlformats.org/spreadsheetml/2006/main" count="148" uniqueCount="32">
  <si>
    <t>Type</t>
  </si>
  <si>
    <t>Number of Index Files</t>
  </si>
  <si>
    <t>Size of Index files</t>
  </si>
  <si>
    <t>Number of Read files</t>
  </si>
  <si>
    <t>1.9GB</t>
  </si>
  <si>
    <t>Time to Process all Read  files</t>
  </si>
  <si>
    <t>Machine used</t>
  </si>
  <si>
    <t>Painter</t>
  </si>
  <si>
    <t>Human Chromosome 21</t>
  </si>
  <si>
    <t>Cyder</t>
  </si>
  <si>
    <t>Number of threads</t>
  </si>
  <si>
    <t>Time to process 1 Read file (seconds)</t>
  </si>
  <si>
    <t>Size of Read files(GB)</t>
  </si>
  <si>
    <t>Varying the Number of threads</t>
  </si>
  <si>
    <t>Time to process 1 Read file(Sec)</t>
  </si>
  <si>
    <t>Poseidon</t>
  </si>
  <si>
    <t>Varying the Number of Read Files</t>
  </si>
  <si>
    <t>Varying the Number of Read Files with different number of Index files</t>
  </si>
  <si>
    <t>Understanding I/O</t>
  </si>
  <si>
    <t>painter</t>
  </si>
  <si>
    <t>Number of cores/bfast-match</t>
  </si>
  <si>
    <t>Number of bfast matches for this test</t>
  </si>
  <si>
    <t>Number of nodes</t>
  </si>
  <si>
    <t>Cyder 12 core</t>
  </si>
  <si>
    <t>Painter=4 core</t>
  </si>
  <si>
    <t>Poseidon=4 core</t>
  </si>
  <si>
    <t>~ Time For all Read files</t>
  </si>
  <si>
    <t>Time to process Read file (seconds)</t>
  </si>
  <si>
    <t>On LONI</t>
  </si>
  <si>
    <t>Number of threads/Bfast-Match</t>
  </si>
  <si>
    <t>Total Number of cores</t>
  </si>
  <si>
    <t>On Sierra-Euca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</si>
</sst>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7BFDE"/>
      </bottom>
      <diagonal/>
    </border>
  </borders>
  <cellStyleXfs count="8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1" applyAlignment="1">
      <alignment wrapText="1"/>
    </xf>
    <xf numFmtId="0" fontId="1" fillId="0" borderId="0" xfId="1" applyFill="1" applyBorder="1" applyAlignment="1">
      <alignment wrapText="1"/>
    </xf>
    <xf numFmtId="0" fontId="0" fillId="0" borderId="0" xfId="0" applyAlignment="1">
      <alignment wrapText="1"/>
    </xf>
    <xf numFmtId="0" fontId="4" fillId="0" borderId="2" xfId="10"/>
    <xf numFmtId="0" fontId="0" fillId="0" borderId="0" xfId="0" applyNumberFormat="1"/>
    <xf numFmtId="0" fontId="5" fillId="0" borderId="3" xfId="0" applyFont="1" applyBorder="1" applyAlignment="1">
      <alignment wrapText="1"/>
    </xf>
    <xf numFmtId="0" fontId="6" fillId="0" borderId="0" xfId="0" applyFont="1"/>
    <xf numFmtId="0" fontId="6" fillId="0" borderId="0" xfId="0" applyNumberFormat="1" applyFont="1"/>
    <xf numFmtId="0" fontId="7" fillId="2" borderId="1" xfId="71" applyBorder="1" applyAlignment="1">
      <alignment wrapText="1"/>
    </xf>
    <xf numFmtId="0" fontId="7" fillId="2" borderId="0" xfId="71"/>
  </cellXfs>
  <cellStyles count="80">
    <cellStyle name="Bad" xfId="71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eading 1" xfId="10" builtinId="16"/>
    <cellStyle name="Heading 2" xfId="1" builtinId="17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Read files vs</a:t>
            </a:r>
            <a:r>
              <a:rPr lang="en-US" baseline="0"/>
              <a:t> Time to Solution per Read file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223848887120157"/>
          <c:y val="0.216306877569507"/>
          <c:w val="0.665655404706682"/>
          <c:h val="0.680482408053424"/>
        </c:manualLayout>
      </c:layout>
      <c:scatterChart>
        <c:scatterStyle val="lineMarker"/>
        <c:varyColors val="0"/>
        <c:ser>
          <c:idx val="0"/>
          <c:order val="0"/>
          <c:tx>
            <c:v>40 Index files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Sheet1!$E$3:$E$6</c:f>
              <c:numCache>
                <c:formatCode>General</c:formatCode>
                <c:ptCount val="4"/>
                <c:pt idx="0">
                  <c:v>2.3</c:v>
                </c:pt>
                <c:pt idx="1">
                  <c:v>1.2</c:v>
                </c:pt>
                <c:pt idx="2">
                  <c:v>0.732</c:v>
                </c:pt>
                <c:pt idx="3">
                  <c:v>0.229</c:v>
                </c:pt>
              </c:numCache>
            </c:numRef>
          </c:xVal>
          <c:yVal>
            <c:numRef>
              <c:f>Sheet1!$F$3:$F$6</c:f>
              <c:numCache>
                <c:formatCode>General</c:formatCode>
                <c:ptCount val="4"/>
                <c:pt idx="0">
                  <c:v>36942.0</c:v>
                </c:pt>
                <c:pt idx="1">
                  <c:v>18603.0</c:v>
                </c:pt>
                <c:pt idx="2">
                  <c:v>11916.0</c:v>
                </c:pt>
                <c:pt idx="3">
                  <c:v>3841.0</c:v>
                </c:pt>
              </c:numCache>
            </c:numRef>
          </c:yVal>
          <c:smooth val="0"/>
        </c:ser>
        <c:ser>
          <c:idx val="1"/>
          <c:order val="1"/>
          <c:tx>
            <c:v>10 index files</c:v>
          </c:tx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</c:spPr>
          <c:marker>
            <c:spPr>
              <a:solidFill>
                <a:schemeClr val="tx1">
                  <a:lumMod val="50000"/>
                  <a:lumOff val="50000"/>
                </a:schemeClr>
              </a:solidFill>
            </c:spPr>
          </c:marker>
          <c:xVal>
            <c:numRef>
              <c:f>Sheet1!$E$11:$E$14</c:f>
              <c:numCache>
                <c:formatCode>General</c:formatCode>
                <c:ptCount val="4"/>
                <c:pt idx="0">
                  <c:v>2.3</c:v>
                </c:pt>
                <c:pt idx="1">
                  <c:v>1.2</c:v>
                </c:pt>
                <c:pt idx="2">
                  <c:v>0.732</c:v>
                </c:pt>
                <c:pt idx="3">
                  <c:v>0.229</c:v>
                </c:pt>
              </c:numCache>
            </c:numRef>
          </c:xVal>
          <c:yVal>
            <c:numRef>
              <c:f>Sheet1!$F$11:$F$14</c:f>
              <c:numCache>
                <c:formatCode>General</c:formatCode>
                <c:ptCount val="4"/>
                <c:pt idx="0">
                  <c:v>8810.0</c:v>
                </c:pt>
                <c:pt idx="1">
                  <c:v>4428.0</c:v>
                </c:pt>
                <c:pt idx="2">
                  <c:v>2855.0</c:v>
                </c:pt>
                <c:pt idx="3">
                  <c:v>936.0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3341832"/>
        <c:axId val="404209784"/>
      </c:scatterChart>
      <c:valAx>
        <c:axId val="393341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Size of Read files(GB)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4209784"/>
        <c:crosses val="autoZero"/>
        <c:crossBetween val="midCat"/>
      </c:valAx>
      <c:valAx>
        <c:axId val="404209784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 in Seconds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9334183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</a:t>
            </a:r>
            <a:r>
              <a:rPr lang="en-US" baseline="0"/>
              <a:t> of threads vs Time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Sheet1!$A$17</c:f>
              <c:strCache>
                <c:ptCount val="1"/>
                <c:pt idx="0">
                  <c:v>Varying the Number of threads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Sheet1!$I$19:$I$25</c:f>
              <c:numCache>
                <c:formatCode>General</c:formatCode>
                <c:ptCount val="7"/>
                <c:pt idx="0">
                  <c:v>1.0</c:v>
                </c:pt>
                <c:pt idx="1">
                  <c:v>4.0</c:v>
                </c:pt>
                <c:pt idx="2">
                  <c:v>8.0</c:v>
                </c:pt>
                <c:pt idx="3">
                  <c:v>12.0</c:v>
                </c:pt>
                <c:pt idx="4">
                  <c:v>16.0</c:v>
                </c:pt>
                <c:pt idx="5">
                  <c:v>20.0</c:v>
                </c:pt>
                <c:pt idx="6">
                  <c:v>32.0</c:v>
                </c:pt>
              </c:numCache>
            </c:numRef>
          </c:xVal>
          <c:yVal>
            <c:numRef>
              <c:f>Sheet1!$F$19:$F$25</c:f>
              <c:numCache>
                <c:formatCode>General</c:formatCode>
                <c:ptCount val="7"/>
                <c:pt idx="0">
                  <c:v>3539.0</c:v>
                </c:pt>
                <c:pt idx="1">
                  <c:v>2908.0</c:v>
                </c:pt>
                <c:pt idx="2">
                  <c:v>2834.0</c:v>
                </c:pt>
                <c:pt idx="3">
                  <c:v>2718.0</c:v>
                </c:pt>
                <c:pt idx="4">
                  <c:v>2716.0</c:v>
                </c:pt>
                <c:pt idx="5">
                  <c:v>2725.0</c:v>
                </c:pt>
                <c:pt idx="6">
                  <c:v>2715.0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275320"/>
        <c:axId val="404280840"/>
      </c:scatterChart>
      <c:valAx>
        <c:axId val="404275320"/>
        <c:scaling>
          <c:logBase val="2.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threads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4280840"/>
        <c:crosses val="autoZero"/>
        <c:crossBetween val="midCat"/>
      </c:valAx>
      <c:valAx>
        <c:axId val="404280840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Time in  seconds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4275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/>
              <a:t>Number of bfast matches VS Time </a:t>
            </a:r>
            <a:endParaRPr lang="en-US"/>
          </a:p>
        </c:rich>
      </c:tx>
      <c:layout>
        <c:manualLayout>
          <c:xMode val="edge"/>
          <c:yMode val="edge"/>
          <c:x val="0.167527760952958"/>
          <c:y val="0.025108103125905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31999125109361"/>
          <c:y val="0.169230769230769"/>
          <c:w val="0.870982737734706"/>
          <c:h val="0.762720353935691"/>
        </c:manualLayout>
      </c:layout>
      <c:scatterChart>
        <c:scatterStyle val="lineMarker"/>
        <c:varyColors val="0"/>
        <c:ser>
          <c:idx val="0"/>
          <c:order val="0"/>
          <c:tx>
            <c:v>Time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Sheet1!$K$30:$K$32</c:f>
              <c:numCache>
                <c:formatCode>General</c:formatCode>
                <c:ptCount val="3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</c:numCache>
            </c:numRef>
          </c:xVal>
          <c:yVal>
            <c:numRef>
              <c:f>Sheet1!$F$30:$F$32</c:f>
              <c:numCache>
                <c:formatCode>General</c:formatCode>
                <c:ptCount val="3"/>
                <c:pt idx="0">
                  <c:v>36942.0</c:v>
                </c:pt>
                <c:pt idx="1">
                  <c:v>19618.0</c:v>
                </c:pt>
                <c:pt idx="2">
                  <c:v>28299.0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306600"/>
        <c:axId val="404309560"/>
      </c:scatterChart>
      <c:valAx>
        <c:axId val="404306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04309560"/>
        <c:crosses val="autoZero"/>
        <c:crossBetween val="midCat"/>
        <c:majorUnit val="1.0"/>
      </c:valAx>
      <c:valAx>
        <c:axId val="4043095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043066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787400</xdr:colOff>
      <xdr:row>0</xdr:row>
      <xdr:rowOff>57150</xdr:rowOff>
    </xdr:from>
    <xdr:to>
      <xdr:col>21</xdr:col>
      <xdr:colOff>50800</xdr:colOff>
      <xdr:row>13</xdr:row>
      <xdr:rowOff>127000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127000</xdr:colOff>
      <xdr:row>16</xdr:row>
      <xdr:rowOff>57150</xdr:rowOff>
    </xdr:from>
    <xdr:to>
      <xdr:col>20</xdr:col>
      <xdr:colOff>558800</xdr:colOff>
      <xdr:row>30</xdr:row>
      <xdr:rowOff>177800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190500</xdr:colOff>
      <xdr:row>0</xdr:row>
      <xdr:rowOff>266700</xdr:rowOff>
    </xdr:from>
    <xdr:to>
      <xdr:col>28</xdr:col>
      <xdr:colOff>355600</xdr:colOff>
      <xdr:row>15</xdr:row>
      <xdr:rowOff>165100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N1" workbookViewId="0">
      <selection activeCell="J51" sqref="J50:J51"/>
    </sheetView>
  </sheetViews>
  <sheetFormatPr baseColWidth="10" defaultRowHeight="15" x14ac:dyDescent="0"/>
  <cols>
    <col min="1" max="1" width="27.5" customWidth="1"/>
    <col min="2" max="2" width="12.6640625" customWidth="1"/>
    <col min="3" max="3" width="14.6640625" customWidth="1"/>
    <col min="4" max="4" width="12" customWidth="1"/>
    <col min="5" max="5" width="15.83203125" customWidth="1"/>
    <col min="6" max="6" width="21.5" customWidth="1"/>
    <col min="7" max="7" width="15.83203125" customWidth="1"/>
    <col min="9" max="9" width="20.83203125" customWidth="1"/>
    <col min="11" max="11" width="21" customWidth="1"/>
    <col min="12" max="12" width="17.6640625" customWidth="1"/>
    <col min="13" max="13" width="15.33203125" customWidth="1"/>
  </cols>
  <sheetData>
    <row r="1" spans="1:12" ht="27" customHeight="1" thickBot="1">
      <c r="A1" s="4" t="s">
        <v>16</v>
      </c>
      <c r="C1" t="s">
        <v>23</v>
      </c>
      <c r="D1" t="s">
        <v>24</v>
      </c>
      <c r="E1" t="s">
        <v>25</v>
      </c>
    </row>
    <row r="2" spans="1:12" ht="59" customHeight="1" thickTop="1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12</v>
      </c>
      <c r="F2" s="1" t="s">
        <v>14</v>
      </c>
      <c r="G2" s="1" t="s">
        <v>5</v>
      </c>
      <c r="H2" s="1" t="s">
        <v>6</v>
      </c>
      <c r="I2" s="1" t="s">
        <v>10</v>
      </c>
      <c r="J2" s="6" t="s">
        <v>22</v>
      </c>
      <c r="L2" s="2" t="s">
        <v>26</v>
      </c>
    </row>
    <row r="3" spans="1:12" ht="16" thickTop="1">
      <c r="A3" t="s">
        <v>8</v>
      </c>
      <c r="B3">
        <v>40</v>
      </c>
      <c r="C3" t="s">
        <v>4</v>
      </c>
      <c r="D3">
        <v>4</v>
      </c>
      <c r="E3">
        <v>2.2999999999999998</v>
      </c>
      <c r="F3">
        <f>615.7*60</f>
        <v>36942</v>
      </c>
      <c r="H3" t="s">
        <v>7</v>
      </c>
      <c r="I3">
        <v>4</v>
      </c>
      <c r="J3" s="7">
        <v>1</v>
      </c>
      <c r="L3">
        <f>D3*F3</f>
        <v>147768</v>
      </c>
    </row>
    <row r="4" spans="1:12">
      <c r="A4" t="s">
        <v>8</v>
      </c>
      <c r="B4">
        <v>40</v>
      </c>
      <c r="C4" t="s">
        <v>4</v>
      </c>
      <c r="D4">
        <v>8</v>
      </c>
      <c r="E4">
        <v>1.2</v>
      </c>
      <c r="F4">
        <v>18603</v>
      </c>
      <c r="H4" t="s">
        <v>7</v>
      </c>
      <c r="I4">
        <v>4</v>
      </c>
      <c r="J4" s="7">
        <v>1</v>
      </c>
      <c r="L4">
        <f>D4*F4</f>
        <v>148824</v>
      </c>
    </row>
    <row r="5" spans="1:12">
      <c r="A5" t="s">
        <v>8</v>
      </c>
      <c r="B5">
        <v>40</v>
      </c>
      <c r="C5" t="s">
        <v>4</v>
      </c>
      <c r="D5">
        <v>12</v>
      </c>
      <c r="E5">
        <v>0.73199999999999998</v>
      </c>
      <c r="F5">
        <f>198.6*60</f>
        <v>11916</v>
      </c>
      <c r="H5" t="s">
        <v>7</v>
      </c>
      <c r="I5">
        <v>4</v>
      </c>
      <c r="J5" s="7">
        <v>1</v>
      </c>
      <c r="L5">
        <f>D5*F5</f>
        <v>142992</v>
      </c>
    </row>
    <row r="6" spans="1:12">
      <c r="A6" t="s">
        <v>8</v>
      </c>
      <c r="B6">
        <v>40</v>
      </c>
      <c r="C6" t="s">
        <v>4</v>
      </c>
      <c r="D6">
        <v>37</v>
      </c>
      <c r="E6">
        <v>0.22900000000000001</v>
      </c>
      <c r="F6">
        <f>3841</f>
        <v>3841</v>
      </c>
      <c r="H6" t="s">
        <v>7</v>
      </c>
      <c r="I6">
        <v>4</v>
      </c>
      <c r="J6" s="7">
        <v>1</v>
      </c>
      <c r="L6">
        <f>D6*F6</f>
        <v>142117</v>
      </c>
    </row>
    <row r="9" spans="1:12" ht="20" thickBot="1">
      <c r="A9" s="4" t="s">
        <v>17</v>
      </c>
    </row>
    <row r="10" spans="1:12" ht="34" thickTop="1" thickBot="1">
      <c r="A10" s="1" t="s">
        <v>0</v>
      </c>
      <c r="B10" s="1" t="s">
        <v>1</v>
      </c>
      <c r="C10" s="1" t="s">
        <v>2</v>
      </c>
      <c r="D10" s="1" t="s">
        <v>3</v>
      </c>
      <c r="E10" s="1" t="s">
        <v>12</v>
      </c>
      <c r="F10" s="1" t="s">
        <v>14</v>
      </c>
      <c r="G10" s="1" t="s">
        <v>5</v>
      </c>
      <c r="H10" s="1" t="s">
        <v>6</v>
      </c>
      <c r="I10" s="1" t="s">
        <v>10</v>
      </c>
      <c r="J10" s="6" t="s">
        <v>22</v>
      </c>
    </row>
    <row r="11" spans="1:12" ht="16" thickTop="1">
      <c r="A11" t="s">
        <v>8</v>
      </c>
      <c r="B11">
        <v>10</v>
      </c>
      <c r="C11" t="s">
        <v>4</v>
      </c>
      <c r="D11">
        <v>4</v>
      </c>
      <c r="E11">
        <v>2.2999999999999998</v>
      </c>
      <c r="F11">
        <v>8810</v>
      </c>
      <c r="H11" t="s">
        <v>15</v>
      </c>
      <c r="I11">
        <v>4</v>
      </c>
      <c r="J11" s="8">
        <v>1</v>
      </c>
      <c r="L11">
        <f>D11*F11</f>
        <v>35240</v>
      </c>
    </row>
    <row r="12" spans="1:12">
      <c r="A12" t="s">
        <v>8</v>
      </c>
      <c r="B12">
        <v>10</v>
      </c>
      <c r="C12" t="s">
        <v>4</v>
      </c>
      <c r="D12">
        <v>8</v>
      </c>
      <c r="E12">
        <v>1.2</v>
      </c>
      <c r="F12">
        <v>4428</v>
      </c>
      <c r="H12" t="s">
        <v>15</v>
      </c>
      <c r="I12">
        <v>4</v>
      </c>
      <c r="J12" s="7">
        <v>1</v>
      </c>
      <c r="L12">
        <f>D12*F12</f>
        <v>35424</v>
      </c>
    </row>
    <row r="13" spans="1:12">
      <c r="A13" t="s">
        <v>8</v>
      </c>
      <c r="B13">
        <v>10</v>
      </c>
      <c r="C13" t="s">
        <v>4</v>
      </c>
      <c r="D13">
        <v>12</v>
      </c>
      <c r="E13">
        <v>0.73199999999999998</v>
      </c>
      <c r="F13">
        <v>2855</v>
      </c>
      <c r="H13" t="s">
        <v>15</v>
      </c>
      <c r="I13">
        <v>4</v>
      </c>
      <c r="J13" s="7">
        <v>1</v>
      </c>
      <c r="L13">
        <f>D13*F13</f>
        <v>34260</v>
      </c>
    </row>
    <row r="14" spans="1:12">
      <c r="A14" s="7" t="s">
        <v>8</v>
      </c>
      <c r="B14" s="7">
        <v>10</v>
      </c>
      <c r="C14" s="7" t="s">
        <v>4</v>
      </c>
      <c r="D14" s="7">
        <v>37</v>
      </c>
      <c r="E14" s="7">
        <v>0.22900000000000001</v>
      </c>
      <c r="F14" s="7">
        <v>936</v>
      </c>
      <c r="G14" s="7"/>
      <c r="H14" s="7" t="s">
        <v>7</v>
      </c>
      <c r="I14" s="7">
        <v>4</v>
      </c>
      <c r="J14" s="7">
        <v>1</v>
      </c>
    </row>
    <row r="15" spans="1:12">
      <c r="A15" s="7"/>
      <c r="B15" s="7"/>
      <c r="C15" s="7"/>
      <c r="D15" s="7"/>
      <c r="E15" s="7"/>
      <c r="F15" s="7"/>
      <c r="G15" s="7"/>
      <c r="H15" s="7"/>
      <c r="I15" s="7"/>
      <c r="J15" s="7"/>
    </row>
    <row r="17" spans="1:13" ht="20" thickBot="1">
      <c r="A17" s="4" t="s">
        <v>13</v>
      </c>
    </row>
    <row r="18" spans="1:13" ht="34" thickTop="1" thickBot="1">
      <c r="A18" s="1" t="s">
        <v>0</v>
      </c>
      <c r="B18" s="1" t="s">
        <v>1</v>
      </c>
      <c r="C18" s="1" t="s">
        <v>2</v>
      </c>
      <c r="D18" s="1" t="s">
        <v>3</v>
      </c>
      <c r="E18" s="1" t="s">
        <v>12</v>
      </c>
      <c r="F18" s="1" t="s">
        <v>11</v>
      </c>
      <c r="G18" s="1" t="s">
        <v>5</v>
      </c>
      <c r="H18" s="1" t="s">
        <v>6</v>
      </c>
      <c r="I18" s="2" t="s">
        <v>10</v>
      </c>
      <c r="J18" s="6" t="s">
        <v>22</v>
      </c>
    </row>
    <row r="19" spans="1:13" ht="16" thickTop="1">
      <c r="A19" t="s">
        <v>8</v>
      </c>
      <c r="B19">
        <v>40</v>
      </c>
      <c r="C19" t="s">
        <v>4</v>
      </c>
      <c r="D19">
        <v>37</v>
      </c>
      <c r="E19">
        <v>0.22900000000000001</v>
      </c>
      <c r="F19">
        <v>3539</v>
      </c>
      <c r="H19" t="s">
        <v>9</v>
      </c>
      <c r="I19">
        <v>1</v>
      </c>
      <c r="J19" s="8">
        <v>1</v>
      </c>
    </row>
    <row r="20" spans="1:13">
      <c r="A20" t="s">
        <v>8</v>
      </c>
      <c r="B20">
        <v>40</v>
      </c>
      <c r="C20" t="s">
        <v>4</v>
      </c>
      <c r="D20">
        <v>37</v>
      </c>
      <c r="E20">
        <v>0.22900000000000001</v>
      </c>
      <c r="F20">
        <v>2908</v>
      </c>
      <c r="H20" t="s">
        <v>9</v>
      </c>
      <c r="I20">
        <v>4</v>
      </c>
      <c r="J20" s="7">
        <v>1</v>
      </c>
    </row>
    <row r="21" spans="1:13">
      <c r="A21" t="s">
        <v>8</v>
      </c>
      <c r="B21">
        <v>40</v>
      </c>
      <c r="C21" t="s">
        <v>4</v>
      </c>
      <c r="D21">
        <v>37</v>
      </c>
      <c r="E21">
        <v>0.22900000000000001</v>
      </c>
      <c r="F21">
        <v>2834</v>
      </c>
      <c r="H21" t="s">
        <v>9</v>
      </c>
      <c r="I21">
        <v>8</v>
      </c>
      <c r="J21" s="7">
        <v>1</v>
      </c>
    </row>
    <row r="22" spans="1:13">
      <c r="A22" t="s">
        <v>8</v>
      </c>
      <c r="B22">
        <v>40</v>
      </c>
      <c r="C22" t="s">
        <v>4</v>
      </c>
      <c r="D22">
        <v>37</v>
      </c>
      <c r="E22">
        <v>0.22900000000000001</v>
      </c>
      <c r="F22">
        <v>2718</v>
      </c>
      <c r="H22" t="s">
        <v>9</v>
      </c>
      <c r="I22">
        <v>12</v>
      </c>
      <c r="J22" s="7">
        <v>1</v>
      </c>
    </row>
    <row r="23" spans="1:13">
      <c r="A23" t="s">
        <v>8</v>
      </c>
      <c r="B23">
        <v>40</v>
      </c>
      <c r="C23" t="s">
        <v>4</v>
      </c>
      <c r="D23">
        <v>37</v>
      </c>
      <c r="E23">
        <v>0.22900000000000001</v>
      </c>
      <c r="F23">
        <v>2716</v>
      </c>
      <c r="H23" t="s">
        <v>9</v>
      </c>
      <c r="I23">
        <v>16</v>
      </c>
      <c r="J23" s="7">
        <v>1</v>
      </c>
    </row>
    <row r="24" spans="1:13">
      <c r="A24" t="s">
        <v>8</v>
      </c>
      <c r="B24">
        <v>40</v>
      </c>
      <c r="C24" t="s">
        <v>4</v>
      </c>
      <c r="D24">
        <v>37</v>
      </c>
      <c r="E24">
        <v>0.22900000000000001</v>
      </c>
      <c r="F24">
        <v>2725</v>
      </c>
      <c r="H24" t="s">
        <v>9</v>
      </c>
      <c r="I24">
        <v>20</v>
      </c>
      <c r="J24" s="7">
        <v>1</v>
      </c>
    </row>
    <row r="25" spans="1:13">
      <c r="A25" t="s">
        <v>8</v>
      </c>
      <c r="B25">
        <v>40</v>
      </c>
      <c r="C25" t="s">
        <v>4</v>
      </c>
      <c r="D25">
        <v>37</v>
      </c>
      <c r="E25">
        <v>0.22900000000000001</v>
      </c>
      <c r="F25">
        <v>2715</v>
      </c>
      <c r="H25" t="s">
        <v>9</v>
      </c>
      <c r="I25">
        <v>32</v>
      </c>
      <c r="J25" s="7">
        <v>1</v>
      </c>
    </row>
    <row r="28" spans="1:13" ht="20" thickBot="1">
      <c r="A28" s="4" t="s">
        <v>18</v>
      </c>
    </row>
    <row r="29" spans="1:13" ht="50" thickTop="1" thickBot="1">
      <c r="A29" s="1" t="s">
        <v>0</v>
      </c>
      <c r="B29" s="1" t="s">
        <v>1</v>
      </c>
      <c r="C29" s="1" t="s">
        <v>2</v>
      </c>
      <c r="D29" s="1" t="s">
        <v>3</v>
      </c>
      <c r="E29" s="1" t="s">
        <v>12</v>
      </c>
      <c r="F29" s="1" t="s">
        <v>27</v>
      </c>
      <c r="G29" s="1" t="s">
        <v>5</v>
      </c>
      <c r="H29" s="1" t="s">
        <v>6</v>
      </c>
      <c r="I29" s="2" t="s">
        <v>10</v>
      </c>
      <c r="J29" s="6" t="s">
        <v>22</v>
      </c>
      <c r="K29" s="1" t="s">
        <v>21</v>
      </c>
      <c r="L29" s="1" t="s">
        <v>20</v>
      </c>
      <c r="M29" s="1"/>
    </row>
    <row r="30" spans="1:13" ht="16" thickTop="1">
      <c r="A30" t="s">
        <v>8</v>
      </c>
      <c r="B30">
        <v>40</v>
      </c>
      <c r="C30" t="s">
        <v>4</v>
      </c>
      <c r="D30">
        <v>4</v>
      </c>
      <c r="E30">
        <v>2.2999999999999998</v>
      </c>
      <c r="F30">
        <f>615.7*60</f>
        <v>36942</v>
      </c>
      <c r="H30" t="s">
        <v>19</v>
      </c>
      <c r="I30">
        <v>4</v>
      </c>
      <c r="J30" s="7">
        <v>1</v>
      </c>
      <c r="K30">
        <v>1</v>
      </c>
      <c r="L30">
        <v>4</v>
      </c>
      <c r="M30" s="5"/>
    </row>
    <row r="31" spans="1:13">
      <c r="A31" t="s">
        <v>8</v>
      </c>
      <c r="B31">
        <v>40</v>
      </c>
      <c r="C31" t="s">
        <v>4</v>
      </c>
      <c r="D31">
        <v>8</v>
      </c>
      <c r="E31">
        <v>1.2</v>
      </c>
      <c r="F31">
        <v>19618</v>
      </c>
      <c r="H31" t="s">
        <v>19</v>
      </c>
      <c r="I31">
        <v>2</v>
      </c>
      <c r="J31" s="7">
        <v>1</v>
      </c>
      <c r="K31">
        <v>2</v>
      </c>
      <c r="L31">
        <v>2</v>
      </c>
    </row>
    <row r="32" spans="1:13">
      <c r="A32" t="s">
        <v>8</v>
      </c>
      <c r="B32">
        <v>40</v>
      </c>
      <c r="C32" t="s">
        <v>4</v>
      </c>
      <c r="D32">
        <v>16</v>
      </c>
      <c r="E32">
        <v>0.73199999999999998</v>
      </c>
      <c r="F32">
        <v>28299</v>
      </c>
      <c r="H32" t="s">
        <v>19</v>
      </c>
      <c r="I32">
        <v>1</v>
      </c>
      <c r="J32" s="7">
        <v>1</v>
      </c>
      <c r="K32">
        <v>4</v>
      </c>
      <c r="L32">
        <v>1</v>
      </c>
    </row>
    <row r="33" spans="1:12">
      <c r="A33" t="s">
        <v>8</v>
      </c>
      <c r="B33">
        <v>40</v>
      </c>
      <c r="C33" t="s">
        <v>4</v>
      </c>
      <c r="D33">
        <v>37</v>
      </c>
      <c r="E33">
        <v>0.73199999999999998</v>
      </c>
      <c r="H33" t="s">
        <v>19</v>
      </c>
      <c r="I33">
        <v>1</v>
      </c>
      <c r="J33" s="7">
        <v>2</v>
      </c>
      <c r="K33">
        <v>4</v>
      </c>
      <c r="L33">
        <v>2</v>
      </c>
    </row>
    <row r="34" spans="1:12">
      <c r="A34" t="s">
        <v>8</v>
      </c>
      <c r="B34">
        <v>40</v>
      </c>
      <c r="C34" t="s">
        <v>4</v>
      </c>
      <c r="D34">
        <v>16</v>
      </c>
      <c r="E34">
        <v>0.73199999999999998</v>
      </c>
      <c r="F34">
        <v>25215</v>
      </c>
      <c r="H34" t="s">
        <v>19</v>
      </c>
      <c r="I34">
        <v>4</v>
      </c>
      <c r="J34" s="7">
        <v>1</v>
      </c>
      <c r="K34">
        <v>4</v>
      </c>
      <c r="L34">
        <v>1</v>
      </c>
    </row>
    <row r="36" spans="1:12">
      <c r="E36" s="3"/>
    </row>
    <row r="41" spans="1:12" ht="20" thickBot="1">
      <c r="A41" s="4" t="s">
        <v>28</v>
      </c>
    </row>
    <row r="42" spans="1:12" ht="50" thickTop="1" thickBot="1">
      <c r="A42" s="1" t="s">
        <v>0</v>
      </c>
      <c r="B42" s="1" t="s">
        <v>1</v>
      </c>
      <c r="C42" s="1" t="s">
        <v>2</v>
      </c>
      <c r="D42" s="1" t="s">
        <v>3</v>
      </c>
      <c r="E42" s="1" t="s">
        <v>12</v>
      </c>
      <c r="F42" s="9" t="s">
        <v>14</v>
      </c>
      <c r="G42" s="1" t="s">
        <v>5</v>
      </c>
      <c r="H42" s="1" t="s">
        <v>6</v>
      </c>
      <c r="I42" s="1" t="s">
        <v>29</v>
      </c>
      <c r="J42" s="6" t="s">
        <v>30</v>
      </c>
      <c r="K42" s="1" t="s">
        <v>21</v>
      </c>
      <c r="L42" s="1" t="s">
        <v>20</v>
      </c>
    </row>
    <row r="43" spans="1:12" ht="16" thickTop="1">
      <c r="A43" s="7" t="s">
        <v>8</v>
      </c>
      <c r="B43" s="7">
        <v>10</v>
      </c>
      <c r="C43" s="7" t="s">
        <v>4</v>
      </c>
      <c r="D43" s="7">
        <v>37</v>
      </c>
      <c r="E43" s="7">
        <v>0.22900000000000001</v>
      </c>
      <c r="F43" s="10"/>
      <c r="G43" s="7"/>
      <c r="H43" s="7" t="s">
        <v>7</v>
      </c>
      <c r="I43" s="7">
        <v>2</v>
      </c>
      <c r="J43" s="7">
        <v>80</v>
      </c>
      <c r="K43">
        <v>37</v>
      </c>
      <c r="L43" s="7">
        <v>2</v>
      </c>
    </row>
    <row r="44" spans="1:12">
      <c r="A44" s="7" t="s">
        <v>8</v>
      </c>
      <c r="B44" s="7">
        <v>10</v>
      </c>
      <c r="C44" s="7" t="s">
        <v>4</v>
      </c>
      <c r="D44" s="7">
        <v>20</v>
      </c>
      <c r="E44" s="7">
        <v>0.45</v>
      </c>
      <c r="F44" s="10"/>
      <c r="G44" s="7"/>
      <c r="H44" s="7" t="s">
        <v>7</v>
      </c>
      <c r="I44" s="7">
        <v>2</v>
      </c>
      <c r="J44" s="7">
        <v>40</v>
      </c>
      <c r="K44">
        <v>37</v>
      </c>
      <c r="L44" s="7">
        <v>2</v>
      </c>
    </row>
    <row r="48" spans="1:12" ht="20" thickBot="1">
      <c r="A48" s="4" t="s">
        <v>31</v>
      </c>
    </row>
    <row r="49" spans="1:12" ht="50" thickTop="1" thickBot="1">
      <c r="A49" s="1" t="s">
        <v>0</v>
      </c>
      <c r="B49" s="1" t="s">
        <v>1</v>
      </c>
      <c r="C49" s="1" t="s">
        <v>2</v>
      </c>
      <c r="D49" s="1" t="s">
        <v>3</v>
      </c>
      <c r="E49" s="1" t="s">
        <v>12</v>
      </c>
      <c r="F49" s="9" t="s">
        <v>14</v>
      </c>
      <c r="G49" s="1" t="s">
        <v>5</v>
      </c>
      <c r="H49" s="1" t="s">
        <v>6</v>
      </c>
      <c r="I49" s="1" t="s">
        <v>29</v>
      </c>
      <c r="J49" s="6" t="s">
        <v>30</v>
      </c>
      <c r="K49" s="1" t="s">
        <v>21</v>
      </c>
      <c r="L49" s="1" t="s">
        <v>20</v>
      </c>
    </row>
    <row r="50" spans="1:12" ht="16" thickTop="1">
      <c r="A50" s="7" t="s">
        <v>8</v>
      </c>
      <c r="B50" s="7">
        <v>10</v>
      </c>
      <c r="C50" s="7" t="s">
        <v>4</v>
      </c>
      <c r="D50" s="7">
        <v>37</v>
      </c>
      <c r="E50" s="7">
        <v>0.22900000000000001</v>
      </c>
      <c r="F50" s="10"/>
      <c r="G50" s="7"/>
      <c r="H50" s="7" t="s">
        <v>7</v>
      </c>
      <c r="I50" s="7">
        <v>2</v>
      </c>
      <c r="J50" s="7">
        <v>80</v>
      </c>
      <c r="K50">
        <v>37</v>
      </c>
      <c r="L50" s="7">
        <v>2</v>
      </c>
    </row>
    <row r="51" spans="1:12">
      <c r="A51" s="7" t="s">
        <v>8</v>
      </c>
      <c r="B51" s="7">
        <v>10</v>
      </c>
      <c r="C51" s="7" t="s">
        <v>4</v>
      </c>
      <c r="D51" s="7">
        <v>20</v>
      </c>
      <c r="E51" s="7">
        <v>0.45</v>
      </c>
      <c r="F51" s="10"/>
      <c r="G51" s="7"/>
      <c r="H51" s="7" t="s">
        <v>7</v>
      </c>
      <c r="I51" s="7">
        <v>2</v>
      </c>
      <c r="J51" s="7">
        <v>40</v>
      </c>
      <c r="K51">
        <v>37</v>
      </c>
      <c r="L51" s="7">
        <v>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</dc:creator>
  <cp:lastModifiedBy>Maddy</cp:lastModifiedBy>
  <dcterms:created xsi:type="dcterms:W3CDTF">2011-01-28T16:41:02Z</dcterms:created>
  <dcterms:modified xsi:type="dcterms:W3CDTF">2011-02-04T19:17:37Z</dcterms:modified>
</cp:coreProperties>
</file>