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520" yWindow="-5200" windowWidth="21600" windowHeight="141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M27"/>
  <c r="P27"/>
  <c r="R27"/>
  <c r="R51"/>
  <c r="E37"/>
  <c r="D37"/>
  <c r="K36"/>
  <c r="E36"/>
  <c r="D36"/>
  <c r="K35"/>
  <c r="E35"/>
  <c r="D35"/>
  <c r="P29"/>
  <c r="R29"/>
  <c r="Q29"/>
  <c r="P28"/>
  <c r="R28"/>
  <c r="Q28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<sst xmlns="http://schemas.openxmlformats.org/spreadsheetml/2006/main" count="612" uniqueCount="356">
  <si>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</si>
  <si>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</si>
  <si>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</si>
  <si>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</si>
  <si>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</si>
  <si>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</si>
  <si>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</si>
  <si>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</si>
  <si>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</si>
  <si>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</si>
  <si>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</si>
  <si>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</si>
  <si>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</si>
  <si>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</si>
  <si>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</si>
  <si>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</si>
  <si>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</si>
  <si>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</si>
  <si>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</si>
  <si>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</si>
  <si>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</si>
  <si>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</si>
  <si>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</si>
  <si>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</si>
  <si>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</si>
  <si>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</si>
  <si>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</si>
  <si>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</si>
  <si>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</si>
  <si>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</si>
  <si>
    <t>Local PMR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</si>
  <si>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</si>
  <si>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</si>
  <si>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</si>
  <si>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</si>
  <si>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</si>
  <si>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</si>
  <si>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</si>
  <si>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</si>
  <si>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</si>
  <si>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</si>
  <si>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</si>
  <si>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</si>
  <si>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</si>
  <si>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</si>
  <si>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</si>
  <si>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</si>
  <si>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</si>
  <si>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</si>
  <si>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</si>
  <si>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</si>
  <si>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</si>
  <si>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</si>
  <si>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</si>
  <si>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</si>
  <si>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</si>
  <si>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</si>
  <si>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</si>
  <si>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</si>
  <si>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</si>
  <si>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</si>
  <si>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</si>
  <si>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</si>
  <si>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</si>
  <si>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</si>
  <si>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</si>
  <si>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</si>
  <si>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</si>
  <si>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</si>
  <si>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</si>
  <si>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</si>
  <si>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</si>
  <si>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</si>
  <si>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</si>
  <si>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</si>
  <si>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</si>
  <si>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</si>
  <si>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</si>
  <si>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</si>
  <si>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</si>
  <si>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</si>
  <si>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</si>
  <si>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</si>
  <si>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</si>
  <si>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</si>
  <si>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</si>
  <si>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</si>
  <si>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</si>
  <si>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</si>
  <si>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</si>
  <si>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Map phase Time in seconds</t>
    <phoneticPr fontId="3" type="noConversion"/>
  </si>
  <si>
    <t>Number of  subjobs(workers) for both map/reduce phase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</si>
  <si>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</si>
  <si>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</si>
  <si>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</si>
  <si>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</si>
  <si>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</si>
  <si>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</si>
  <si>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</si>
  <si>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</si>
  <si>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</si>
  <si>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</si>
  <si>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</si>
  <si>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</si>
  <si>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</si>
  <si>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</si>
  <si>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</si>
  <si>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</si>
  <si>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</si>
  <si>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</si>
  <si>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</si>
  <si>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</si>
  <si>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</si>
  <si>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</si>
  <si>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</si>
  <si>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</si>
  <si>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</si>
  <si>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</si>
  <si>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</si>
  <si>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</si>
  <si>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</si>
  <si>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</si>
  <si>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</si>
  <si>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</si>
  <si>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</si>
  <si>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</si>
  <si>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</si>
  <si>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</si>
  <si>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</si>
  <si>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</si>
  <si>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</si>
  <si>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</si>
  <si>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</si>
  <si>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</si>
  <si>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</si>
  <si>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</si>
  <si>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</si>
  <si>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</si>
  <si>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</si>
  <si>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</si>
  <si>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</si>
  <si>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</si>
  <si>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</si>
  <si>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</si>
  <si>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</si>
  <si>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</si>
  <si>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</si>
  <si>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</si>
  <si>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</si>
  <si>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</si>
  <si>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</si>
  <si>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</si>
  <si>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</si>
  <si>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</si>
  <si>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</si>
  <si>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</si>
  <si>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863M</t>
  </si>
  <si>
    <t>0.372M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</si>
  <si>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</si>
  <si>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</si>
  <si>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</si>
  <si>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</si>
  <si>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</si>
  <si>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</si>
  <si>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</si>
  <si>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</si>
  <si>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</si>
  <si>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</si>
  <si>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</si>
  <si>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</si>
  <si>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</si>
  <si>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</si>
  <si>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</si>
  <si>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</si>
  <si>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</si>
  <si>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</si>
  <si>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</si>
  <si>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</si>
  <si>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</si>
  <si>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</si>
  <si>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</si>
  <si>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</si>
  <si>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</si>
  <si>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</si>
  <si>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</si>
  <si>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</si>
  <si>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</si>
  <si>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</si>
  <si>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</si>
  <si>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</si>
  <si>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</si>
  <si>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</si>
  <si>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</si>
  <si>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</si>
  <si>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</si>
  <si>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</si>
  <si>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</si>
  <si>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</si>
  <si>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</si>
  <si>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</si>
  <si>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</si>
  <si>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</si>
  <si>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</si>
  <si>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</si>
  <si>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</si>
  <si>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</si>
  <si>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</si>
  <si>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</si>
  <si>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</si>
  <si>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</si>
  <si>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</si>
  <si>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</si>
  <si>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</si>
  <si>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</si>
  <si>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</si>
  <si>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</si>
  <si>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</si>
  <si>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</si>
  <si>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</si>
  <si>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</si>
  <si>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</si>
  <si>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</si>
  <si>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</si>
  <si>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</si>
  <si>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</si>
  <si>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</si>
  <si>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</si>
  <si>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local PMR(BWA)</t>
    <phoneticPr fontId="3" type="noConversion"/>
  </si>
  <si>
    <t>distribtued PMR(BWA)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</si>
  <si>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</si>
  <si>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</si>
  <si>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</si>
  <si>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</si>
  <si>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</si>
  <si>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</si>
  <si>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</si>
  <si>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</si>
  <si>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</si>
  <si>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</si>
  <si>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</si>
  <si>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Seqal</t>
    <phoneticPr fontId="3" type="noConversion"/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</si>
  <si>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</si>
  <si>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</si>
  <si>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</si>
  <si>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</si>
  <si>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r>
      <t>﻿</t>
    </r>
    <r>
      <rPr>
        <sz val="10"/>
        <rFont val="Verdana"/>
      </rPr>
      <t>Seqal   116     2429    18      433.3333333</t>
    </r>
  </si>
  <si>
    <t>Local_PMR       24.17566667     1423.923333     56.32           40.568</t>
  </si>
  <si>
    <t>Distributed_PMR 30.67   1523.93 456.32          71.568</t>
  </si>
  <si>
    <t>Seqal   116     4084    54      820</t>
  </si>
  <si>
    <t>Local_PMR       49.15   2676.569        108.6   74.27466667</t>
  </si>
  <si>
    <t>Distributed_PMR 54.16   2729.569        838.6   94.27466667</t>
  </si>
  <si>
    <t>multimulti=8</t>
  </si>
  <si>
    <t>Seqal   109     7066    103     1670.666667</t>
  </si>
  <si>
    <t>Local_PMR       97.57   4481.33 217.6   143.123</t>
  </si>
  <si>
    <t>Distributed_PMR 107.38  4531.49 1627.6  163.123</t>
  </si>
  <si>
    <t>&lt; 1sec</t>
    <phoneticPr fontId="3" type="noConversion"/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</si>
  <si>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</si>
  <si>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</si>
  <si>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</si>
  <si>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</si>
  <si>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</si>
  <si>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</si>
  <si>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</si>
  <si>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</si>
  <si>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</si>
  <si>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</si>
  <si>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</si>
  <si>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</si>
  <si>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</si>
  <si>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</si>
  <si>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</si>
  <si>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</si>
  <si>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</si>
  <si>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</si>
  <si>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</si>
  <si>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</si>
  <si>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</si>
  <si>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</si>
  <si>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</si>
  <si>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</si>
  <si>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</si>
  <si>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</si>
  <si>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</si>
  <si>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</si>
  <si>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</si>
  <si>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</si>
  <si>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</si>
  <si>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</si>
  <si>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</si>
  <si>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</si>
  <si>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</si>
  <si>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</si>
  <si>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</si>
  <si>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</si>
  <si>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</si>
  <si>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</si>
  <si>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</si>
  <si>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</si>
  <si>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</si>
  <si>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</si>
  <si>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</si>
  <si>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</si>
  <si>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</si>
  <si>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</si>
  <si>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</si>
  <si>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</si>
  <si>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</si>
  <si>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</si>
  <si>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</si>
  <si>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</si>
  <si>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</si>
  <si>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</si>
  <si>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</si>
  <si>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</si>
  <si>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</si>
  <si>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</si>
  <si>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</si>
  <si>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</si>
  <si>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</si>
  <si>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</si>
  <si>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local PMR</t>
    <phoneticPr fontId="3" type="noConversion"/>
  </si>
  <si>
    <t>dist. PMR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</si>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</sst>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15710968"/>
        <c:axId val="616250840"/>
      </c:barChart>
      <c:catAx>
        <c:axId val="615710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16250840"/>
        <c:crosses val="autoZero"/>
        <c:auto val="1"/>
        <c:lblAlgn val="ctr"/>
        <c:lblOffset val="100"/>
      </c:catAx>
      <c:valAx>
        <c:axId val="616250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5710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15974520"/>
        <c:axId val="615977560"/>
      </c:scatterChart>
      <c:valAx>
        <c:axId val="615974520"/>
        <c:scaling>
          <c:orientation val="minMax"/>
        </c:scaling>
        <c:axPos val="b"/>
        <c:numFmt formatCode="General" sourceLinked="1"/>
        <c:tickLblPos val="nextTo"/>
        <c:crossAx val="615977560"/>
        <c:crosses val="autoZero"/>
        <c:crossBetween val="midCat"/>
      </c:valAx>
      <c:valAx>
        <c:axId val="615977560"/>
        <c:scaling>
          <c:orientation val="minMax"/>
        </c:scaling>
        <c:axPos val="l"/>
        <c:majorGridlines/>
        <c:numFmt formatCode="General" sourceLinked="1"/>
        <c:tickLblPos val="nextTo"/>
        <c:crossAx val="615974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15832648"/>
        <c:axId val="615839992"/>
      </c:barChart>
      <c:catAx>
        <c:axId val="615832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5839992"/>
        <c:crosses val="autoZero"/>
        <c:auto val="1"/>
        <c:lblAlgn val="ctr"/>
        <c:lblOffset val="100"/>
      </c:catAx>
      <c:valAx>
        <c:axId val="615839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58326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615742712"/>
        <c:axId val="615745976"/>
      </c:barChart>
      <c:catAx>
        <c:axId val="61574271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15745976"/>
        <c:crosses val="autoZero"/>
        <c:auto val="1"/>
        <c:lblAlgn val="ctr"/>
        <c:lblOffset val="100"/>
      </c:catAx>
      <c:valAx>
        <c:axId val="615745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574271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616477080"/>
        <c:axId val="616101704"/>
      </c:barChart>
      <c:catAx>
        <c:axId val="61647708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16101704"/>
        <c:crosses val="autoZero"/>
        <c:auto val="1"/>
        <c:lblAlgn val="ctr"/>
        <c:lblOffset val="100"/>
      </c:catAx>
      <c:valAx>
        <c:axId val="616101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47708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88281983674059"/>
          <c:y val="0.0299280972231412"/>
          <c:w val="0.783574189120855"/>
          <c:h val="0.76703463336614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axId val="616297608"/>
        <c:axId val="616305000"/>
      </c:barChart>
      <c:catAx>
        <c:axId val="616297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305000"/>
        <c:crosses val="autoZero"/>
        <c:auto val="1"/>
        <c:lblAlgn val="ctr"/>
        <c:lblOffset val="100"/>
      </c:catAx>
      <c:valAx>
        <c:axId val="616305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29760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4878097233259"/>
          <c:y val="0.073226500984252"/>
          <c:w val="0.386853463844542"/>
          <c:h val="0.2468507012795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16509592"/>
        <c:axId val="616492536"/>
      </c:barChart>
      <c:catAx>
        <c:axId val="616509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616492536"/>
        <c:crosses val="autoZero"/>
        <c:auto val="1"/>
        <c:lblAlgn val="ctr"/>
        <c:lblOffset val="100"/>
      </c:catAx>
      <c:valAx>
        <c:axId val="616492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16509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84901336"/>
        <c:axId val="584262200"/>
      </c:barChart>
      <c:catAx>
        <c:axId val="584901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84262200"/>
        <c:crosses val="autoZero"/>
        <c:auto val="1"/>
        <c:lblAlgn val="ctr"/>
        <c:lblOffset val="100"/>
      </c:catAx>
      <c:valAx>
        <c:axId val="584262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4901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84297176"/>
        <c:axId val="525098232"/>
      </c:barChart>
      <c:catAx>
        <c:axId val="584297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525098232"/>
        <c:crosses val="autoZero"/>
        <c:auto val="1"/>
        <c:lblAlgn val="ctr"/>
        <c:lblOffset val="100"/>
      </c:catAx>
      <c:valAx>
        <c:axId val="525098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84297176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25108408"/>
        <c:axId val="584119144"/>
      </c:barChart>
      <c:catAx>
        <c:axId val="525108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584119144"/>
        <c:crosses val="autoZero"/>
        <c:auto val="1"/>
        <c:lblAlgn val="ctr"/>
        <c:lblOffset val="100"/>
      </c:catAx>
      <c:valAx>
        <c:axId val="584119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25108408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476005912"/>
        <c:axId val="476011720"/>
      </c:barChart>
      <c:catAx>
        <c:axId val="476005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476011720"/>
        <c:crosses val="autoZero"/>
        <c:auto val="1"/>
        <c:lblAlgn val="ctr"/>
        <c:lblOffset val="100"/>
      </c:catAx>
      <c:valAx>
        <c:axId val="476011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600591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4291096"/>
        <c:axId val="524298296"/>
      </c:barChart>
      <c:catAx>
        <c:axId val="524291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24298296"/>
        <c:crosses val="autoZero"/>
        <c:auto val="1"/>
        <c:lblAlgn val="ctr"/>
        <c:lblOffset val="100"/>
      </c:catAx>
      <c:valAx>
        <c:axId val="524298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4291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476024328"/>
        <c:axId val="525124280"/>
      </c:barChart>
      <c:catAx>
        <c:axId val="476024328"/>
        <c:scaling>
          <c:orientation val="minMax"/>
        </c:scaling>
        <c:axPos val="b"/>
        <c:tickLblPos val="nextTo"/>
        <c:crossAx val="525124280"/>
        <c:crosses val="autoZero"/>
        <c:auto val="1"/>
        <c:lblAlgn val="ctr"/>
        <c:lblOffset val="100"/>
      </c:catAx>
      <c:valAx>
        <c:axId val="525124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76024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475807992"/>
        <c:axId val="475814328"/>
      </c:barChart>
      <c:catAx>
        <c:axId val="475807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75814328"/>
        <c:crosses val="autoZero"/>
        <c:auto val="1"/>
        <c:lblAlgn val="ctr"/>
        <c:lblOffset val="100"/>
        <c:tickLblSkip val="1"/>
        <c:tickMarkSkip val="1"/>
      </c:catAx>
      <c:valAx>
        <c:axId val="475814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7580799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91753385045232"/>
          <c:y val="0.0509259259259259"/>
          <c:w val="0.74647017447881"/>
          <c:h val="0.734036246502245"/>
        </c:manualLayout>
      </c:layout>
      <c:barChart>
        <c:barDir val="col"/>
        <c:grouping val="clustered"/>
        <c:ser>
          <c:idx val="0"/>
          <c:order val="0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2"/>
          <c:order val="2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axId val="475865288"/>
        <c:axId val="475871304"/>
      </c:barChart>
      <c:catAx>
        <c:axId val="475865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5871304"/>
        <c:crosses val="autoZero"/>
        <c:auto val="1"/>
        <c:lblAlgn val="ctr"/>
        <c:lblOffset val="100"/>
      </c:catAx>
      <c:valAx>
        <c:axId val="475871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5865288"/>
        <c:crosses val="autoZero"/>
        <c:crossBetween val="between"/>
        <c:majorUnit val="10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1438101487314"/>
          <c:y val="0.0873869932925051"/>
          <c:w val="0.478561898512686"/>
          <c:h val="0.27539370078740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7683912070644"/>
          <c:y val="0.0302244191220569"/>
          <c:w val="0.82165899578235"/>
          <c:h val="0.516465422025867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0"/>
        <c:overlap val="100"/>
        <c:axId val="475915368"/>
        <c:axId val="475923096"/>
      </c:barChart>
      <c:catAx>
        <c:axId val="475915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Read Size ( in GB)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75923096"/>
        <c:crosses val="autoZero"/>
        <c:auto val="1"/>
        <c:lblAlgn val="ctr"/>
        <c:lblOffset val="100"/>
      </c:catAx>
      <c:valAx>
        <c:axId val="475923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59153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1986292869258"/>
          <c:y val="0.0816238809189947"/>
          <c:w val="0.527430179012055"/>
          <c:h val="0.083327580627764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169689821161"/>
          <c:y val="0.0500919504267265"/>
          <c:w val="0.82165899578235"/>
          <c:h val="0.516465422025867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3"/>
        <c:overlap val="100"/>
        <c:axId val="475770440"/>
        <c:axId val="475778168"/>
      </c:barChart>
      <c:catAx>
        <c:axId val="475770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Read Size ( in GB)</a:t>
                </a:r>
              </a:p>
            </c:rich>
          </c:tx>
          <c:layout>
            <c:manualLayout>
              <c:xMode val="edge"/>
              <c:yMode val="edge"/>
              <c:x val="0.409809844113615"/>
              <c:y val="0.860731779388503"/>
            </c:manualLayout>
          </c:layout>
        </c:title>
        <c:majorTickMark val="none"/>
        <c:tickLblPos val="nextTo"/>
        <c:spPr>
          <a:ln>
            <a:noFill/>
          </a:ln>
        </c:spPr>
        <c:txPr>
          <a:bodyPr rot="-3060000"/>
          <a:lstStyle/>
          <a:p>
            <a:pPr>
              <a:defRPr sz="1800" b="1"/>
            </a:pPr>
            <a:endParaRPr lang="en-US"/>
          </a:p>
        </c:txPr>
        <c:crossAx val="475778168"/>
        <c:crosses val="autoZero"/>
        <c:auto val="1"/>
        <c:lblAlgn val="ctr"/>
        <c:lblOffset val="100"/>
      </c:catAx>
      <c:valAx>
        <c:axId val="475778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757704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966718735057"/>
          <c:y val="0.0768941961724983"/>
          <c:w val="0.202255382412863"/>
          <c:h val="0.17909597881556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24312344"/>
        <c:axId val="615691768"/>
      </c:barChart>
      <c:catAx>
        <c:axId val="524312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15691768"/>
        <c:crosses val="autoZero"/>
        <c:auto val="1"/>
        <c:lblAlgn val="ctr"/>
        <c:lblOffset val="100"/>
      </c:catAx>
      <c:valAx>
        <c:axId val="615691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4312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16564168"/>
        <c:axId val="616678136"/>
      </c:barChart>
      <c:catAx>
        <c:axId val="616564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16678136"/>
        <c:crosses val="autoZero"/>
        <c:auto val="1"/>
        <c:lblAlgn val="ctr"/>
        <c:lblOffset val="100"/>
      </c:catAx>
      <c:valAx>
        <c:axId val="616678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6564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6602264"/>
        <c:axId val="616583608"/>
      </c:barChart>
      <c:catAx>
        <c:axId val="616602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583608"/>
        <c:crosses val="autoZero"/>
        <c:auto val="1"/>
        <c:lblAlgn val="ctr"/>
        <c:lblOffset val="100"/>
      </c:catAx>
      <c:valAx>
        <c:axId val="616583608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602264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6798392"/>
        <c:axId val="616805976"/>
      </c:barChart>
      <c:catAx>
        <c:axId val="616798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16805976"/>
        <c:crosses val="autoZero"/>
        <c:auto val="1"/>
        <c:lblAlgn val="ctr"/>
        <c:lblOffset val="100"/>
      </c:catAx>
      <c:valAx>
        <c:axId val="616805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67983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017738167344"/>
          <c:y val="0.0923698696954916"/>
          <c:w val="0.480578004672493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16759096"/>
        <c:axId val="616756984"/>
      </c:scatterChart>
      <c:valAx>
        <c:axId val="616759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16756984"/>
        <c:crosses val="autoZero"/>
        <c:crossBetween val="midCat"/>
      </c:valAx>
      <c:valAx>
        <c:axId val="616756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6759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16837816"/>
        <c:axId val="616840856"/>
      </c:scatterChart>
      <c:valAx>
        <c:axId val="616837816"/>
        <c:scaling>
          <c:orientation val="minMax"/>
        </c:scaling>
        <c:axPos val="b"/>
        <c:numFmt formatCode="General" sourceLinked="1"/>
        <c:tickLblPos val="nextTo"/>
        <c:crossAx val="616840856"/>
        <c:crosses val="autoZero"/>
        <c:crossBetween val="midCat"/>
      </c:valAx>
      <c:valAx>
        <c:axId val="616840856"/>
        <c:scaling>
          <c:orientation val="minMax"/>
        </c:scaling>
        <c:axPos val="l"/>
        <c:majorGridlines/>
        <c:numFmt formatCode="General" sourceLinked="1"/>
        <c:tickLblPos val="nextTo"/>
        <c:crossAx val="6168378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16876120"/>
        <c:axId val="616879160"/>
      </c:scatterChart>
      <c:valAx>
        <c:axId val="616876120"/>
        <c:scaling>
          <c:orientation val="minMax"/>
        </c:scaling>
        <c:axPos val="b"/>
        <c:numFmt formatCode="General" sourceLinked="1"/>
        <c:tickLblPos val="nextTo"/>
        <c:crossAx val="616879160"/>
        <c:crosses val="autoZero"/>
        <c:crossBetween val="midCat"/>
      </c:valAx>
      <c:valAx>
        <c:axId val="616879160"/>
        <c:scaling>
          <c:orientation val="minMax"/>
        </c:scaling>
        <c:axPos val="l"/>
        <c:majorGridlines/>
        <c:numFmt formatCode="General" sourceLinked="1"/>
        <c:tickLblPos val="nextTo"/>
        <c:crossAx val="616876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3" Type="http://schemas.openxmlformats.org/officeDocument/2006/relationships/chart" Target="../charts/chart23.xml"/><Relationship Id="rId14" Type="http://schemas.openxmlformats.org/officeDocument/2006/relationships/chart" Target="../charts/chart2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122</xdr:row>
      <xdr:rowOff>50800</xdr:rowOff>
    </xdr:from>
    <xdr:to>
      <xdr:col>22</xdr:col>
      <xdr:colOff>406400</xdr:colOff>
      <xdr:row>141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265</xdr:row>
      <xdr:rowOff>63500</xdr:rowOff>
    </xdr:from>
    <xdr:to>
      <xdr:col>21</xdr:col>
      <xdr:colOff>635000</xdr:colOff>
      <xdr:row>297</xdr:row>
      <xdr:rowOff>63500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381000</xdr:colOff>
      <xdr:row>123</xdr:row>
      <xdr:rowOff>12700</xdr:rowOff>
    </xdr:from>
    <xdr:to>
      <xdr:col>30</xdr:col>
      <xdr:colOff>736600</xdr:colOff>
      <xdr:row>140</xdr:row>
      <xdr:rowOff>279400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609600</xdr:colOff>
      <xdr:row>326</xdr:row>
      <xdr:rowOff>38100</xdr:rowOff>
    </xdr:from>
    <xdr:to>
      <xdr:col>19</xdr:col>
      <xdr:colOff>749300</xdr:colOff>
      <xdr:row>357</xdr:row>
      <xdr:rowOff>88900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533400</xdr:colOff>
      <xdr:row>319</xdr:row>
      <xdr:rowOff>76200</xdr:rowOff>
    </xdr:from>
    <xdr:to>
      <xdr:col>29</xdr:col>
      <xdr:colOff>139700</xdr:colOff>
      <xdr:row>354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204</v>
      </c>
      <c r="B2" s="3" t="s">
        <v>203</v>
      </c>
      <c r="C2" s="4" t="s">
        <v>209</v>
      </c>
      <c r="D2" s="5" t="s">
        <v>210</v>
      </c>
      <c r="E2" s="3" t="s">
        <v>147</v>
      </c>
      <c r="F2" s="3" t="s">
        <v>148</v>
      </c>
      <c r="G2" s="6" t="s">
        <v>23</v>
      </c>
      <c r="H2" s="3" t="s">
        <v>24</v>
      </c>
      <c r="I2" s="7" t="s">
        <v>25</v>
      </c>
      <c r="J2" s="7" t="s">
        <v>26</v>
      </c>
      <c r="K2" s="8" t="s">
        <v>7</v>
      </c>
      <c r="L2" s="8" t="s">
        <v>114</v>
      </c>
      <c r="M2" s="8" t="s">
        <v>276</v>
      </c>
      <c r="N2" s="8" t="s">
        <v>277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306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204</v>
      </c>
      <c r="B9" s="3" t="s">
        <v>203</v>
      </c>
      <c r="C9" s="4" t="s">
        <v>209</v>
      </c>
      <c r="D9" s="5" t="s">
        <v>210</v>
      </c>
      <c r="E9" s="3" t="s">
        <v>147</v>
      </c>
      <c r="F9" s="3" t="s">
        <v>148</v>
      </c>
      <c r="G9" s="6" t="s">
        <v>23</v>
      </c>
      <c r="H9" s="3" t="s">
        <v>24</v>
      </c>
      <c r="I9" s="7" t="s">
        <v>25</v>
      </c>
      <c r="J9" s="7" t="s">
        <v>26</v>
      </c>
      <c r="K9" s="8" t="s">
        <v>7</v>
      </c>
      <c r="L9" s="8" t="s">
        <v>114</v>
      </c>
      <c r="M9" s="8" t="s">
        <v>276</v>
      </c>
      <c r="N9" s="8" t="s">
        <v>277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282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204</v>
      </c>
      <c r="B17" s="3" t="s">
        <v>203</v>
      </c>
      <c r="C17" s="4" t="s">
        <v>209</v>
      </c>
      <c r="D17" s="5" t="s">
        <v>210</v>
      </c>
      <c r="E17" s="3" t="s">
        <v>147</v>
      </c>
      <c r="F17" s="3" t="s">
        <v>148</v>
      </c>
      <c r="G17" s="6" t="s">
        <v>23</v>
      </c>
      <c r="H17" s="3" t="s">
        <v>24</v>
      </c>
      <c r="I17" s="7" t="s">
        <v>25</v>
      </c>
      <c r="J17" s="7" t="s">
        <v>26</v>
      </c>
      <c r="K17" s="8" t="s">
        <v>7</v>
      </c>
      <c r="L17" s="8" t="s">
        <v>114</v>
      </c>
      <c r="M17" s="8" t="s">
        <v>276</v>
      </c>
      <c r="N17" s="8" t="s">
        <v>277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283</v>
      </c>
      <c r="B24" s="5" t="s">
        <v>284</v>
      </c>
      <c r="C24" s="6" t="s">
        <v>23</v>
      </c>
      <c r="D24" s="3" t="s">
        <v>285</v>
      </c>
      <c r="E24" s="7" t="s">
        <v>22</v>
      </c>
      <c r="F24" s="7" t="s">
        <v>115</v>
      </c>
      <c r="G24" s="7" t="s">
        <v>63</v>
      </c>
      <c r="H24" s="7" t="s">
        <v>64</v>
      </c>
      <c r="I24" s="7" t="s">
        <v>9</v>
      </c>
      <c r="J24" s="7" t="s">
        <v>280</v>
      </c>
      <c r="K24" s="8" t="s">
        <v>281</v>
      </c>
      <c r="L24" s="8" t="s">
        <v>57</v>
      </c>
      <c r="M24" s="8" t="s">
        <v>58</v>
      </c>
      <c r="N24" s="8" t="s">
        <v>57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59</v>
      </c>
    </row>
    <row r="32" spans="1:19" ht="46" thickBot="1">
      <c r="D32" s="3" t="s">
        <v>322</v>
      </c>
      <c r="E32" s="5" t="s">
        <v>323</v>
      </c>
      <c r="F32" s="6" t="s">
        <v>23</v>
      </c>
      <c r="G32" s="3" t="s">
        <v>38</v>
      </c>
      <c r="H32" s="8" t="s">
        <v>237</v>
      </c>
      <c r="I32" s="8" t="s">
        <v>238</v>
      </c>
      <c r="J32" s="8" t="s">
        <v>239</v>
      </c>
      <c r="K32" s="8" t="s">
        <v>333</v>
      </c>
      <c r="R32" t="s">
        <v>334</v>
      </c>
      <c r="S32" t="s">
        <v>335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51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52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295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42</v>
      </c>
    </row>
    <row r="37" spans="4:19">
      <c r="M37" t="s">
        <v>43</v>
      </c>
    </row>
    <row r="60" spans="25:25">
      <c r="Y60" t="s">
        <v>44</v>
      </c>
    </row>
    <row r="65" spans="1:14" ht="15">
      <c r="A65" s="1"/>
      <c r="B65" s="2"/>
      <c r="C65" s="2"/>
      <c r="D65" s="2"/>
      <c r="E65" s="2"/>
      <c r="F65" s="2"/>
      <c r="G65" s="1" t="s">
        <v>47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204</v>
      </c>
      <c r="B66" s="3" t="s">
        <v>203</v>
      </c>
      <c r="C66" s="4" t="s">
        <v>209</v>
      </c>
      <c r="D66" s="5" t="s">
        <v>210</v>
      </c>
      <c r="E66" s="3" t="s">
        <v>147</v>
      </c>
      <c r="F66" s="3" t="s">
        <v>148</v>
      </c>
      <c r="G66" s="6" t="s">
        <v>23</v>
      </c>
      <c r="H66" s="3" t="s">
        <v>24</v>
      </c>
      <c r="I66" s="7" t="s">
        <v>25</v>
      </c>
      <c r="J66" s="7" t="s">
        <v>26</v>
      </c>
      <c r="K66" s="8" t="s">
        <v>7</v>
      </c>
      <c r="L66" s="8" t="s">
        <v>114</v>
      </c>
      <c r="M66" s="8" t="s">
        <v>276</v>
      </c>
      <c r="N66" s="8" t="s">
        <v>277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48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204</v>
      </c>
      <c r="B73" s="3" t="s">
        <v>203</v>
      </c>
      <c r="C73" s="4" t="s">
        <v>209</v>
      </c>
      <c r="D73" s="5" t="s">
        <v>210</v>
      </c>
      <c r="E73" s="3" t="s">
        <v>147</v>
      </c>
      <c r="F73" s="3" t="s">
        <v>148</v>
      </c>
      <c r="G73" s="6" t="s">
        <v>23</v>
      </c>
      <c r="H73" s="3" t="s">
        <v>24</v>
      </c>
      <c r="I73" s="7" t="s">
        <v>25</v>
      </c>
      <c r="J73" s="7" t="s">
        <v>26</v>
      </c>
      <c r="K73" s="8" t="s">
        <v>7</v>
      </c>
      <c r="L73" s="8" t="s">
        <v>114</v>
      </c>
      <c r="M73" s="8" t="s">
        <v>276</v>
      </c>
      <c r="N73" s="8" t="s">
        <v>277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49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204</v>
      </c>
      <c r="B80" s="3" t="s">
        <v>203</v>
      </c>
      <c r="C80" s="4" t="s">
        <v>209</v>
      </c>
      <c r="D80" s="5" t="s">
        <v>210</v>
      </c>
      <c r="E80" s="3" t="s">
        <v>147</v>
      </c>
      <c r="F80" s="3" t="s">
        <v>148</v>
      </c>
      <c r="G80" s="6" t="s">
        <v>23</v>
      </c>
      <c r="H80" s="3" t="s">
        <v>24</v>
      </c>
      <c r="I80" s="7" t="s">
        <v>25</v>
      </c>
      <c r="J80" s="7" t="s">
        <v>26</v>
      </c>
      <c r="K80" s="8" t="s">
        <v>7</v>
      </c>
      <c r="L80" s="8" t="s">
        <v>114</v>
      </c>
      <c r="M80" s="8" t="s">
        <v>276</v>
      </c>
      <c r="N80" s="8" t="s">
        <v>277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91</v>
      </c>
      <c r="B87" s="6" t="s">
        <v>23</v>
      </c>
      <c r="C87" s="7" t="s">
        <v>90</v>
      </c>
      <c r="D87" s="7" t="s">
        <v>90</v>
      </c>
      <c r="E87" s="7" t="s">
        <v>90</v>
      </c>
      <c r="F87" s="8" t="s">
        <v>6</v>
      </c>
      <c r="G87" s="8" t="s">
        <v>88</v>
      </c>
      <c r="H87" s="7" t="s">
        <v>119</v>
      </c>
      <c r="I87" s="7" t="s">
        <v>119</v>
      </c>
      <c r="J87" s="7" t="s">
        <v>119</v>
      </c>
      <c r="K87" s="8" t="s">
        <v>118</v>
      </c>
      <c r="L87" s="8" t="s">
        <v>29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125</v>
      </c>
    </row>
    <row r="96" spans="1:12" ht="33" thickBot="1">
      <c r="A96" s="3" t="s">
        <v>126</v>
      </c>
      <c r="B96" s="5" t="s">
        <v>23</v>
      </c>
      <c r="C96" s="6" t="s">
        <v>127</v>
      </c>
      <c r="D96" s="3" t="s">
        <v>123</v>
      </c>
      <c r="E96" s="3" t="s">
        <v>124</v>
      </c>
      <c r="F96" s="5" t="s">
        <v>256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255</v>
      </c>
    </row>
    <row r="101" spans="1:22">
      <c r="V101">
        <v>9144.5290000000005</v>
      </c>
    </row>
    <row r="105" spans="1:22">
      <c r="I105" t="s">
        <v>51</v>
      </c>
    </row>
    <row r="106" spans="1:22">
      <c r="I106" t="s">
        <v>290</v>
      </c>
    </row>
    <row r="107" spans="1:22">
      <c r="I107" t="s">
        <v>291</v>
      </c>
    </row>
    <row r="108" spans="1:22">
      <c r="I108" t="s">
        <v>122</v>
      </c>
    </row>
    <row r="109" spans="1:22">
      <c r="I109" t="s">
        <v>336</v>
      </c>
    </row>
    <row r="120" spans="1:17" ht="15">
      <c r="A120" s="1"/>
      <c r="B120" s="2"/>
      <c r="C120" s="2"/>
      <c r="D120" s="2"/>
      <c r="E120" s="2"/>
      <c r="F120" s="2"/>
      <c r="G120" s="1" t="s">
        <v>337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204</v>
      </c>
      <c r="B121" s="3" t="s">
        <v>283</v>
      </c>
      <c r="C121" s="4" t="s">
        <v>332</v>
      </c>
      <c r="D121" s="5" t="s">
        <v>210</v>
      </c>
      <c r="E121" s="3" t="s">
        <v>147</v>
      </c>
      <c r="F121" s="3" t="s">
        <v>148</v>
      </c>
      <c r="G121" s="6" t="s">
        <v>23</v>
      </c>
      <c r="H121" s="3" t="s">
        <v>24</v>
      </c>
      <c r="I121" s="7" t="s">
        <v>25</v>
      </c>
      <c r="J121" s="7" t="s">
        <v>26</v>
      </c>
      <c r="K121" s="8" t="s">
        <v>7</v>
      </c>
      <c r="L121" s="8" t="s">
        <v>114</v>
      </c>
      <c r="M121" s="8" t="s">
        <v>276</v>
      </c>
      <c r="N121" s="8" t="s">
        <v>205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206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204</v>
      </c>
      <c r="B130" s="3" t="s">
        <v>203</v>
      </c>
      <c r="C130" s="4" t="s">
        <v>209</v>
      </c>
      <c r="D130" s="5" t="s">
        <v>210</v>
      </c>
      <c r="E130" s="3" t="s">
        <v>147</v>
      </c>
      <c r="F130" s="3" t="s">
        <v>148</v>
      </c>
      <c r="G130" s="6" t="s">
        <v>23</v>
      </c>
      <c r="H130" s="3" t="s">
        <v>24</v>
      </c>
      <c r="I130" s="7" t="s">
        <v>25</v>
      </c>
      <c r="J130" s="7" t="s">
        <v>26</v>
      </c>
      <c r="K130" s="8" t="s">
        <v>7</v>
      </c>
      <c r="L130" s="8" t="s">
        <v>114</v>
      </c>
      <c r="M130" s="8" t="s">
        <v>276</v>
      </c>
      <c r="N130" s="8" t="s">
        <v>277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20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204</v>
      </c>
      <c r="B140" s="3" t="s">
        <v>203</v>
      </c>
      <c r="C140" s="4" t="s">
        <v>209</v>
      </c>
      <c r="D140" s="5" t="s">
        <v>210</v>
      </c>
      <c r="E140" s="3" t="s">
        <v>147</v>
      </c>
      <c r="F140" s="3" t="s">
        <v>148</v>
      </c>
      <c r="G140" s="6" t="s">
        <v>23</v>
      </c>
      <c r="H140" s="3" t="s">
        <v>24</v>
      </c>
      <c r="I140" s="7" t="s">
        <v>25</v>
      </c>
      <c r="J140" s="7" t="s">
        <v>26</v>
      </c>
      <c r="K140" s="8" t="s">
        <v>7</v>
      </c>
      <c r="L140" s="8" t="s">
        <v>114</v>
      </c>
      <c r="M140" s="8" t="s">
        <v>276</v>
      </c>
      <c r="N140" s="8" t="s">
        <v>205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209</v>
      </c>
      <c r="B147" s="6" t="s">
        <v>23</v>
      </c>
      <c r="C147" s="3" t="s">
        <v>24</v>
      </c>
      <c r="D147" s="3" t="s">
        <v>24</v>
      </c>
      <c r="E147" s="3" t="s">
        <v>24</v>
      </c>
      <c r="F147" s="3" t="s">
        <v>21</v>
      </c>
      <c r="G147" s="3" t="s">
        <v>324</v>
      </c>
      <c r="H147" s="7" t="s">
        <v>25</v>
      </c>
      <c r="I147" s="7" t="s">
        <v>25</v>
      </c>
      <c r="J147" s="7" t="s">
        <v>25</v>
      </c>
      <c r="K147" s="8" t="s">
        <v>325</v>
      </c>
      <c r="L147" s="8" t="s">
        <v>326</v>
      </c>
      <c r="M147" s="7" t="s">
        <v>26</v>
      </c>
      <c r="N147" s="7" t="s">
        <v>26</v>
      </c>
      <c r="O147" s="7" t="s">
        <v>26</v>
      </c>
      <c r="P147" s="8" t="s">
        <v>327</v>
      </c>
      <c r="Q147" s="8" t="s">
        <v>87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272</v>
      </c>
    </row>
    <row r="155" spans="1:17" ht="49" thickBot="1">
      <c r="C155" s="3" t="s">
        <v>273</v>
      </c>
      <c r="D155" s="5" t="s">
        <v>210</v>
      </c>
      <c r="E155" s="6" t="s">
        <v>274</v>
      </c>
      <c r="F155" s="3" t="s">
        <v>24</v>
      </c>
      <c r="G155" s="3" t="s">
        <v>275</v>
      </c>
      <c r="H155" s="8" t="s">
        <v>11</v>
      </c>
      <c r="I155" s="8" t="s">
        <v>12</v>
      </c>
      <c r="J155" s="8" t="s">
        <v>136</v>
      </c>
      <c r="K155" s="8" t="s">
        <v>137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C87" workbookViewId="0">
      <selection activeCell="J113" sqref="J113"/>
    </sheetView>
  </sheetViews>
  <sheetFormatPr baseColWidth="10" defaultRowHeight="13"/>
  <sheetData>
    <row r="3" spans="1:8">
      <c r="A3" t="s">
        <v>149</v>
      </c>
    </row>
    <row r="4" spans="1:8" ht="46" thickBot="1">
      <c r="A4" s="3" t="s">
        <v>203</v>
      </c>
      <c r="B4" s="5" t="s">
        <v>210</v>
      </c>
      <c r="C4" s="6" t="s">
        <v>23</v>
      </c>
      <c r="D4" s="3" t="s">
        <v>24</v>
      </c>
      <c r="E4" s="8" t="s">
        <v>3</v>
      </c>
      <c r="F4" s="8" t="s">
        <v>238</v>
      </c>
      <c r="G4" s="8" t="s">
        <v>239</v>
      </c>
      <c r="H4" s="8" t="s">
        <v>333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334</v>
      </c>
      <c r="H31" t="s">
        <v>4</v>
      </c>
    </row>
    <row r="32" spans="2:8">
      <c r="B32" t="s">
        <v>51</v>
      </c>
      <c r="G32">
        <v>1.59</v>
      </c>
      <c r="H32">
        <v>1.36</v>
      </c>
    </row>
    <row r="33" spans="1:8" ht="15">
      <c r="B33" t="s">
        <v>52</v>
      </c>
      <c r="G33" s="10">
        <v>9155.6200000000008</v>
      </c>
      <c r="H33" s="10">
        <v>11.06</v>
      </c>
    </row>
    <row r="34" spans="1:8">
      <c r="B34" t="s">
        <v>5</v>
      </c>
    </row>
    <row r="35" spans="1:8">
      <c r="B35" t="s">
        <v>122</v>
      </c>
    </row>
    <row r="36" spans="1:8">
      <c r="B36" t="s">
        <v>336</v>
      </c>
    </row>
    <row r="48" spans="1:8">
      <c r="A48" t="s">
        <v>125</v>
      </c>
    </row>
    <row r="50" spans="1:9" ht="33" thickBot="1">
      <c r="A50" s="3" t="s">
        <v>126</v>
      </c>
      <c r="B50" s="5" t="s">
        <v>23</v>
      </c>
      <c r="C50" s="6" t="s">
        <v>127</v>
      </c>
      <c r="D50" s="3" t="s">
        <v>123</v>
      </c>
      <c r="E50" s="3" t="s">
        <v>124</v>
      </c>
      <c r="F50" s="5" t="s">
        <v>256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194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316</v>
      </c>
      <c r="H55" t="s">
        <v>317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51</v>
      </c>
      <c r="G64" t="s">
        <v>255</v>
      </c>
    </row>
    <row r="65" spans="1:11" ht="15">
      <c r="B65" t="s">
        <v>52</v>
      </c>
      <c r="G65">
        <v>9144.5290000000005</v>
      </c>
      <c r="H65" s="10"/>
    </row>
    <row r="66" spans="1:11">
      <c r="B66" t="s">
        <v>5</v>
      </c>
    </row>
    <row r="67" spans="1:11">
      <c r="B67" t="s">
        <v>122</v>
      </c>
    </row>
    <row r="68" spans="1:11">
      <c r="B68" t="s">
        <v>336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272</v>
      </c>
    </row>
    <row r="80" spans="1:11" ht="49" thickBot="1">
      <c r="A80" s="3" t="s">
        <v>273</v>
      </c>
      <c r="B80" s="5" t="s">
        <v>210</v>
      </c>
      <c r="C80" s="6" t="s">
        <v>274</v>
      </c>
      <c r="D80" s="3" t="s">
        <v>24</v>
      </c>
      <c r="E80" s="3" t="s">
        <v>275</v>
      </c>
      <c r="F80" s="8" t="s">
        <v>11</v>
      </c>
      <c r="G80" s="8" t="s">
        <v>12</v>
      </c>
      <c r="H80" s="8" t="s">
        <v>305</v>
      </c>
      <c r="I80" s="8" t="s">
        <v>354</v>
      </c>
      <c r="J80" s="8" t="s">
        <v>136</v>
      </c>
      <c r="K80" s="8" t="s">
        <v>137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89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I319"/>
  <sheetViews>
    <sheetView tabSelected="1" topLeftCell="T315" workbookViewId="0">
      <selection activeCell="U361" sqref="U361"/>
    </sheetView>
  </sheetViews>
  <sheetFormatPr baseColWidth="10" defaultRowHeight="13"/>
  <sheetData>
    <row r="2" spans="1:24">
      <c r="A2" s="15" t="s">
        <v>179</v>
      </c>
      <c r="B2" s="15" t="s">
        <v>182</v>
      </c>
      <c r="C2" s="15"/>
      <c r="I2" s="15"/>
      <c r="K2" s="15" t="s">
        <v>180</v>
      </c>
    </row>
    <row r="4" spans="1:24">
      <c r="A4" t="s">
        <v>10</v>
      </c>
      <c r="B4" t="s">
        <v>257</v>
      </c>
      <c r="C4" t="s">
        <v>224</v>
      </c>
      <c r="D4" t="s">
        <v>225</v>
      </c>
      <c r="E4" t="s">
        <v>220</v>
      </c>
      <c r="F4" t="s">
        <v>258</v>
      </c>
      <c r="G4" t="s">
        <v>259</v>
      </c>
      <c r="H4" t="s">
        <v>27</v>
      </c>
      <c r="I4" t="s">
        <v>260</v>
      </c>
      <c r="J4" t="s">
        <v>219</v>
      </c>
      <c r="K4" t="s">
        <v>27</v>
      </c>
      <c r="L4" t="s">
        <v>261</v>
      </c>
      <c r="M4" t="s">
        <v>268</v>
      </c>
      <c r="N4" t="s">
        <v>269</v>
      </c>
      <c r="O4" t="s">
        <v>17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86</v>
      </c>
      <c r="B10" s="15" t="s">
        <v>178</v>
      </c>
    </row>
    <row r="11" spans="1:24" ht="26">
      <c r="A11" s="11" t="s">
        <v>10</v>
      </c>
      <c r="B11" s="11" t="s">
        <v>112</v>
      </c>
      <c r="C11" s="11" t="s">
        <v>257</v>
      </c>
      <c r="D11" s="11" t="s">
        <v>108</v>
      </c>
      <c r="E11" s="11" t="s">
        <v>109</v>
      </c>
      <c r="F11" s="11" t="s">
        <v>110</v>
      </c>
      <c r="G11" s="11" t="s">
        <v>111</v>
      </c>
      <c r="H11" s="11" t="s">
        <v>41</v>
      </c>
      <c r="I11" s="11" t="s">
        <v>113</v>
      </c>
      <c r="J11" s="11" t="s">
        <v>163</v>
      </c>
      <c r="M11" t="s">
        <v>116</v>
      </c>
      <c r="R11" t="s">
        <v>310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10</v>
      </c>
      <c r="N12" s="11" t="s">
        <v>112</v>
      </c>
      <c r="O12" s="11" t="s">
        <v>257</v>
      </c>
      <c r="P12" s="11" t="s">
        <v>117</v>
      </c>
      <c r="Q12" s="11"/>
      <c r="R12" s="11" t="s">
        <v>10</v>
      </c>
      <c r="S12" s="11" t="s">
        <v>226</v>
      </c>
      <c r="T12" s="11" t="s">
        <v>50</v>
      </c>
      <c r="U12" s="11" t="s">
        <v>103</v>
      </c>
      <c r="V12" s="11" t="s">
        <v>104</v>
      </c>
      <c r="W12" s="11" t="s">
        <v>105</v>
      </c>
      <c r="X12" s="11" t="s">
        <v>106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39</v>
      </c>
      <c r="B17" t="s">
        <v>27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40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262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263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30</v>
      </c>
      <c r="I24" s="15" t="s">
        <v>60</v>
      </c>
    </row>
    <row r="26" spans="1:24">
      <c r="A26" t="s">
        <v>10</v>
      </c>
      <c r="B26" t="s">
        <v>265</v>
      </c>
      <c r="C26" t="s">
        <v>264</v>
      </c>
      <c r="D26" t="s">
        <v>225</v>
      </c>
      <c r="E26" t="s">
        <v>27</v>
      </c>
      <c r="F26" t="s">
        <v>265</v>
      </c>
      <c r="G26" t="s">
        <v>264</v>
      </c>
      <c r="H26" t="s">
        <v>225</v>
      </c>
      <c r="I26" t="s">
        <v>27</v>
      </c>
      <c r="J26" t="s">
        <v>266</v>
      </c>
      <c r="K26" t="s">
        <v>264</v>
      </c>
      <c r="L26" t="s">
        <v>225</v>
      </c>
      <c r="M26" t="s">
        <v>27</v>
      </c>
      <c r="N26" t="s">
        <v>267</v>
      </c>
      <c r="P26" t="s">
        <v>270</v>
      </c>
      <c r="Q26" t="s">
        <v>271</v>
      </c>
      <c r="R26" t="s">
        <v>233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232</v>
      </c>
    </row>
    <row r="33" spans="3:17">
      <c r="I33" t="s">
        <v>229</v>
      </c>
      <c r="J33" t="s">
        <v>230</v>
      </c>
      <c r="K33" t="s">
        <v>231</v>
      </c>
    </row>
    <row r="34" spans="3:17">
      <c r="D34" t="s">
        <v>107</v>
      </c>
      <c r="E34" t="s">
        <v>106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191</v>
      </c>
      <c r="Q44">
        <v>4</v>
      </c>
    </row>
    <row r="45" spans="3:17">
      <c r="C45" t="s">
        <v>207</v>
      </c>
      <c r="Q45">
        <v>8</v>
      </c>
    </row>
    <row r="46" spans="3:17">
      <c r="C46" t="s">
        <v>208</v>
      </c>
    </row>
    <row r="47" spans="3:17">
      <c r="C47" t="s">
        <v>28</v>
      </c>
    </row>
    <row r="51" spans="1:18">
      <c r="R51">
        <f>G57-R27</f>
        <v>417.01952173913037</v>
      </c>
    </row>
    <row r="53" spans="1:18">
      <c r="D53" t="s">
        <v>307</v>
      </c>
    </row>
    <row r="56" spans="1:18">
      <c r="A56" t="s">
        <v>212</v>
      </c>
      <c r="B56" t="s">
        <v>343</v>
      </c>
      <c r="C56" t="s">
        <v>120</v>
      </c>
      <c r="D56" t="s">
        <v>218</v>
      </c>
      <c r="E56" t="s">
        <v>121</v>
      </c>
      <c r="F56" t="s">
        <v>219</v>
      </c>
      <c r="G56" t="s">
        <v>220</v>
      </c>
      <c r="H56" t="s">
        <v>192</v>
      </c>
      <c r="I56" t="s">
        <v>193</v>
      </c>
      <c r="K56" t="s">
        <v>98</v>
      </c>
    </row>
    <row r="57" spans="1:18">
      <c r="A57" t="s">
        <v>221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234</v>
      </c>
    </row>
    <row r="58" spans="1:18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8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8">
      <c r="A61" t="s">
        <v>222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236</v>
      </c>
    </row>
    <row r="62" spans="1:18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8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223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235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107</v>
      </c>
      <c r="F70" t="s">
        <v>106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100</v>
      </c>
      <c r="L71" t="s">
        <v>342</v>
      </c>
      <c r="M71" t="s">
        <v>341</v>
      </c>
      <c r="N71" t="s">
        <v>211</v>
      </c>
      <c r="O71" t="s">
        <v>339</v>
      </c>
      <c r="P71" t="s">
        <v>296</v>
      </c>
      <c r="Q71" t="s">
        <v>297</v>
      </c>
      <c r="R71" t="s">
        <v>298</v>
      </c>
      <c r="S71" t="s">
        <v>299</v>
      </c>
      <c r="V71" t="s">
        <v>195</v>
      </c>
      <c r="W71" t="s">
        <v>196</v>
      </c>
      <c r="X71" t="s">
        <v>197</v>
      </c>
      <c r="Y71" t="s">
        <v>198</v>
      </c>
      <c r="Z71" t="s">
        <v>199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99</v>
      </c>
      <c r="K72" t="s">
        <v>8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8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318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318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338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338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308</v>
      </c>
    </row>
    <row r="78" spans="1:26">
      <c r="P78" t="s">
        <v>345</v>
      </c>
      <c r="Q78" t="s">
        <v>300</v>
      </c>
      <c r="R78" t="s">
        <v>301</v>
      </c>
      <c r="S78" t="s">
        <v>302</v>
      </c>
      <c r="T78" t="s">
        <v>304</v>
      </c>
      <c r="U78" t="s">
        <v>303</v>
      </c>
      <c r="V78" t="s">
        <v>340</v>
      </c>
      <c r="W78" t="s">
        <v>344</v>
      </c>
    </row>
    <row r="79" spans="1:26">
      <c r="A79" t="s">
        <v>212</v>
      </c>
      <c r="B79" t="s">
        <v>343</v>
      </c>
      <c r="C79" t="s">
        <v>120</v>
      </c>
      <c r="D79" t="s">
        <v>218</v>
      </c>
      <c r="E79" t="s">
        <v>121</v>
      </c>
      <c r="F79" t="s">
        <v>219</v>
      </c>
      <c r="G79" t="s">
        <v>27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221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309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222</v>
      </c>
      <c r="B84">
        <v>1171052</v>
      </c>
    </row>
    <row r="85" spans="1:23">
      <c r="A85" t="s">
        <v>223</v>
      </c>
      <c r="B85">
        <v>1171052</v>
      </c>
    </row>
    <row r="88" spans="1:23">
      <c r="A88" t="s">
        <v>39</v>
      </c>
      <c r="B88" t="s">
        <v>27</v>
      </c>
    </row>
    <row r="89" spans="1:23">
      <c r="A89" t="s">
        <v>40</v>
      </c>
      <c r="B89">
        <v>563</v>
      </c>
    </row>
    <row r="90" spans="1:23">
      <c r="A90" t="s">
        <v>262</v>
      </c>
      <c r="B90">
        <f>19*60</f>
        <v>1140</v>
      </c>
    </row>
    <row r="91" spans="1:23" s="12" customFormat="1">
      <c r="A91" t="s">
        <v>263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200</v>
      </c>
      <c r="V109" t="s">
        <v>201</v>
      </c>
      <c r="W109" t="s">
        <v>202</v>
      </c>
      <c r="X109" t="s">
        <v>340</v>
      </c>
      <c r="Y109" t="s">
        <v>344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286</v>
      </c>
      <c r="B114" t="s">
        <v>181</v>
      </c>
      <c r="K114" t="s">
        <v>183</v>
      </c>
      <c r="L114" t="s">
        <v>61</v>
      </c>
    </row>
    <row r="115" spans="1:17">
      <c r="B115" t="s">
        <v>343</v>
      </c>
      <c r="C115" t="s">
        <v>120</v>
      </c>
      <c r="D115" t="s">
        <v>260</v>
      </c>
      <c r="E115" t="s">
        <v>220</v>
      </c>
      <c r="F115" t="s">
        <v>192</v>
      </c>
      <c r="G115" t="s">
        <v>193</v>
      </c>
      <c r="L115" t="s">
        <v>343</v>
      </c>
      <c r="M115" t="s">
        <v>120</v>
      </c>
      <c r="N115" t="s">
        <v>260</v>
      </c>
      <c r="O115" t="s">
        <v>220</v>
      </c>
      <c r="P115" t="s">
        <v>192</v>
      </c>
      <c r="Q115" t="s">
        <v>193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62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35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36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37</v>
      </c>
    </row>
    <row r="141" spans="5:11" s="11" customFormat="1" ht="26">
      <c r="F141" s="11" t="s">
        <v>355</v>
      </c>
      <c r="G141" s="11" t="s">
        <v>227</v>
      </c>
      <c r="H141" s="11" t="s">
        <v>228</v>
      </c>
      <c r="I141" s="11" t="s">
        <v>92</v>
      </c>
      <c r="J141" s="11" t="s">
        <v>314</v>
      </c>
      <c r="K141" s="11" t="s">
        <v>102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106</v>
      </c>
      <c r="G146" t="s">
        <v>106</v>
      </c>
      <c r="H146" t="s">
        <v>106</v>
      </c>
      <c r="I146" t="s">
        <v>106</v>
      </c>
      <c r="J146" t="s">
        <v>106</v>
      </c>
      <c r="K146" t="s">
        <v>315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130</v>
      </c>
    </row>
    <row r="153" spans="1:12">
      <c r="A153" t="s">
        <v>138</v>
      </c>
      <c r="B153" t="s">
        <v>94</v>
      </c>
      <c r="C153" t="s">
        <v>95</v>
      </c>
      <c r="D153" t="s">
        <v>53</v>
      </c>
      <c r="J153" t="s">
        <v>96</v>
      </c>
      <c r="K153" t="s">
        <v>97</v>
      </c>
    </row>
    <row r="154" spans="1:12">
      <c r="A154" s="34" t="s">
        <v>1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132</v>
      </c>
      <c r="J158" s="48" t="s">
        <v>96</v>
      </c>
      <c r="K158" s="43" t="s">
        <v>97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93</v>
      </c>
      <c r="B162" s="18">
        <v>2.6585648148148146E-2</v>
      </c>
      <c r="C162" s="19">
        <v>8.2662037037037034E-2</v>
      </c>
      <c r="E162" s="16" t="s">
        <v>56</v>
      </c>
      <c r="F162" s="16">
        <v>0.28195601851851854</v>
      </c>
      <c r="G162" s="17">
        <v>0.39590277777777777</v>
      </c>
      <c r="I162" t="s">
        <v>293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131</v>
      </c>
      <c r="B166" t="s">
        <v>94</v>
      </c>
      <c r="C166" t="s">
        <v>95</v>
      </c>
      <c r="D166" t="s">
        <v>54</v>
      </c>
      <c r="E166" t="s">
        <v>55</v>
      </c>
    </row>
    <row r="167" spans="1:14">
      <c r="A167" s="34" t="s">
        <v>294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18</v>
      </c>
      <c r="K168" s="42" t="s">
        <v>19</v>
      </c>
      <c r="L168" s="43" t="s">
        <v>292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128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129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346</v>
      </c>
      <c r="B180" t="s">
        <v>347</v>
      </c>
      <c r="C180" t="s">
        <v>348</v>
      </c>
      <c r="D180" t="s">
        <v>349</v>
      </c>
      <c r="E180" t="s">
        <v>350</v>
      </c>
      <c r="F180" t="s">
        <v>351</v>
      </c>
    </row>
    <row r="181" spans="1:15">
      <c r="A181" t="s">
        <v>352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353</v>
      </c>
      <c r="B185" t="s">
        <v>311</v>
      </c>
      <c r="C185" t="s">
        <v>312</v>
      </c>
    </row>
    <row r="186" spans="1:15">
      <c r="A186" t="s">
        <v>313</v>
      </c>
      <c r="B186" t="s">
        <v>287</v>
      </c>
      <c r="C186" t="s">
        <v>288</v>
      </c>
    </row>
    <row r="187" spans="1:15">
      <c r="A187" t="s">
        <v>289</v>
      </c>
      <c r="B187" t="s">
        <v>156</v>
      </c>
      <c r="C187" t="s">
        <v>157</v>
      </c>
    </row>
    <row r="188" spans="1:15">
      <c r="A188" t="s">
        <v>93</v>
      </c>
      <c r="B188" t="s">
        <v>31</v>
      </c>
      <c r="C188" t="s">
        <v>32</v>
      </c>
      <c r="H188" s="26"/>
      <c r="I188" s="26"/>
      <c r="K188" t="s">
        <v>328</v>
      </c>
    </row>
    <row r="189" spans="1:15">
      <c r="H189" s="26"/>
      <c r="I189" s="26"/>
      <c r="L189" t="s">
        <v>329</v>
      </c>
      <c r="M189" t="s">
        <v>330</v>
      </c>
    </row>
    <row r="190" spans="1:15">
      <c r="A190" t="s">
        <v>101</v>
      </c>
      <c r="B190" t="s">
        <v>347</v>
      </c>
      <c r="C190" t="s">
        <v>33</v>
      </c>
      <c r="D190" t="s">
        <v>34</v>
      </c>
      <c r="E190" t="s">
        <v>158</v>
      </c>
      <c r="F190" t="s">
        <v>159</v>
      </c>
      <c r="G190" s="26" t="s">
        <v>160</v>
      </c>
      <c r="H190" s="26" t="s">
        <v>161</v>
      </c>
      <c r="I190" s="26" t="s">
        <v>162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331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85</v>
      </c>
    </row>
    <row r="194" spans="1:12">
      <c r="A194" t="s">
        <v>139</v>
      </c>
      <c r="B194" t="s">
        <v>140</v>
      </c>
      <c r="C194" t="s">
        <v>141</v>
      </c>
      <c r="D194" t="s">
        <v>142</v>
      </c>
      <c r="E194" t="s">
        <v>143</v>
      </c>
      <c r="F194" t="s">
        <v>144</v>
      </c>
      <c r="G194" s="26" t="s">
        <v>145</v>
      </c>
      <c r="H194" s="26" t="s">
        <v>146</v>
      </c>
      <c r="I194" s="26" t="s">
        <v>278</v>
      </c>
      <c r="L194" t="s">
        <v>279</v>
      </c>
    </row>
    <row r="195" spans="1:12">
      <c r="A195" t="s">
        <v>71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72</v>
      </c>
      <c r="L195" s="49">
        <f>G195</f>
        <v>590</v>
      </c>
    </row>
    <row r="196" spans="1:12">
      <c r="A196" t="s">
        <v>73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74</v>
      </c>
      <c r="L196" s="49">
        <f>G196</f>
        <v>609</v>
      </c>
    </row>
    <row r="197" spans="1:12">
      <c r="A197" t="s">
        <v>75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76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77</v>
      </c>
      <c r="G199" s="26"/>
      <c r="H199" s="26"/>
      <c r="I199" s="26"/>
    </row>
    <row r="200" spans="1:12">
      <c r="A200" t="s">
        <v>319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78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46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133</v>
      </c>
      <c r="M210" t="s">
        <v>214</v>
      </c>
      <c r="N210" t="s">
        <v>215</v>
      </c>
    </row>
    <row r="211" spans="1:18">
      <c r="Q211" t="s">
        <v>65</v>
      </c>
    </row>
    <row r="212" spans="1:18">
      <c r="L212" t="s">
        <v>134</v>
      </c>
    </row>
    <row r="213" spans="1:18">
      <c r="L213" t="s">
        <v>135</v>
      </c>
      <c r="N213" t="s">
        <v>172</v>
      </c>
      <c r="O213" t="s">
        <v>173</v>
      </c>
      <c r="Q213" t="s">
        <v>174</v>
      </c>
      <c r="R213" t="s">
        <v>177</v>
      </c>
    </row>
    <row r="214" spans="1:18">
      <c r="L214">
        <v>2</v>
      </c>
      <c r="N214">
        <v>1510.37</v>
      </c>
      <c r="O214">
        <v>3583.52</v>
      </c>
      <c r="P214" t="s">
        <v>175</v>
      </c>
      <c r="Q214">
        <f>AVERAGE(N214:N216)</f>
        <v>1561.4599999999998</v>
      </c>
      <c r="R214">
        <f>AVERAGE(O214:O216)</f>
        <v>3702.19</v>
      </c>
    </row>
    <row r="215" spans="1:18">
      <c r="A215" t="s">
        <v>187</v>
      </c>
      <c r="N215">
        <v>1566.45</v>
      </c>
      <c r="O215">
        <v>3688.71</v>
      </c>
      <c r="P215" t="s">
        <v>176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184</v>
      </c>
      <c r="C217" t="s">
        <v>185</v>
      </c>
      <c r="D217" t="s">
        <v>186</v>
      </c>
      <c r="E217" t="s">
        <v>188</v>
      </c>
      <c r="F217" t="s">
        <v>189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190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216</v>
      </c>
    </row>
    <row r="227" spans="2:22">
      <c r="B227">
        <v>171.2</v>
      </c>
      <c r="C227">
        <v>1500.96</v>
      </c>
      <c r="D227">
        <v>1675.34</v>
      </c>
      <c r="Q227" t="s">
        <v>66</v>
      </c>
    </row>
    <row r="228" spans="2:22">
      <c r="B228">
        <v>174.54</v>
      </c>
      <c r="C228">
        <v>1504.24</v>
      </c>
      <c r="D228">
        <v>1681.96</v>
      </c>
      <c r="L228" t="s">
        <v>135</v>
      </c>
      <c r="N228" t="s">
        <v>217</v>
      </c>
      <c r="O228" t="s">
        <v>45</v>
      </c>
    </row>
    <row r="229" spans="2:22">
      <c r="L229">
        <v>2</v>
      </c>
      <c r="N229" t="s">
        <v>213</v>
      </c>
      <c r="Q229" t="s">
        <v>174</v>
      </c>
      <c r="R229" t="s">
        <v>177</v>
      </c>
    </row>
    <row r="230" spans="2:22">
      <c r="N230">
        <v>2031</v>
      </c>
      <c r="O230">
        <v>4561</v>
      </c>
      <c r="P230" t="s">
        <v>175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176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80</v>
      </c>
      <c r="U243" t="s">
        <v>81</v>
      </c>
      <c r="V243" t="s">
        <v>82</v>
      </c>
    </row>
    <row r="244" spans="17:28">
      <c r="S244" t="s">
        <v>68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65</v>
      </c>
      <c r="T248">
        <v>3702</v>
      </c>
      <c r="U248">
        <v>1636</v>
      </c>
      <c r="V248">
        <v>795</v>
      </c>
    </row>
    <row r="250" spans="17:28" ht="17">
      <c r="Q250" s="51" t="s">
        <v>69</v>
      </c>
    </row>
    <row r="251" spans="17:28">
      <c r="Q251" t="s">
        <v>79</v>
      </c>
      <c r="W251" t="s">
        <v>80</v>
      </c>
      <c r="X251" t="s">
        <v>83</v>
      </c>
      <c r="Y251" t="s">
        <v>84</v>
      </c>
      <c r="Z251" s="13"/>
    </row>
    <row r="252" spans="17:28">
      <c r="Q252" t="s">
        <v>70</v>
      </c>
    </row>
    <row r="253" spans="17:28">
      <c r="Q253" t="s">
        <v>13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67</v>
      </c>
      <c r="R254">
        <v>2056</v>
      </c>
      <c r="S254" t="s">
        <v>14</v>
      </c>
      <c r="Z254">
        <v>3702</v>
      </c>
      <c r="AA254">
        <v>1636</v>
      </c>
      <c r="AB254">
        <v>795</v>
      </c>
    </row>
    <row r="255" spans="17:28">
      <c r="Q255" t="s">
        <v>15</v>
      </c>
      <c r="R255" t="s">
        <v>16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166</v>
      </c>
      <c r="P261" t="s">
        <v>165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167</v>
      </c>
      <c r="P262" t="s">
        <v>164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168</v>
      </c>
      <c r="P263" t="s">
        <v>165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168</v>
      </c>
      <c r="P264" t="s">
        <v>164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155</v>
      </c>
    </row>
    <row r="273" spans="23:35">
      <c r="AE273" t="s">
        <v>153</v>
      </c>
      <c r="AH273" t="s">
        <v>154</v>
      </c>
    </row>
    <row r="274" spans="23:35">
      <c r="AE274" t="s">
        <v>150</v>
      </c>
      <c r="AF274" t="s">
        <v>151</v>
      </c>
      <c r="AH274" t="s">
        <v>150</v>
      </c>
      <c r="AI274" t="s">
        <v>152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169</v>
      </c>
      <c r="Z284" t="s">
        <v>170</v>
      </c>
      <c r="AA284" t="s">
        <v>171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165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164</v>
      </c>
      <c r="Y287">
        <v>3702</v>
      </c>
      <c r="Z287">
        <v>1636</v>
      </c>
      <c r="AA287">
        <v>795</v>
      </c>
    </row>
    <row r="289" spans="18:27">
      <c r="W289">
        <v>4</v>
      </c>
      <c r="X289" t="s">
        <v>165</v>
      </c>
      <c r="Y289">
        <v>2056</v>
      </c>
      <c r="Z289">
        <v>1074</v>
      </c>
      <c r="AA289">
        <v>532</v>
      </c>
    </row>
    <row r="290" spans="18:27">
      <c r="X290" t="s">
        <v>164</v>
      </c>
      <c r="Y290">
        <v>1561</v>
      </c>
      <c r="Z290">
        <v>864</v>
      </c>
      <c r="AA290">
        <v>464</v>
      </c>
    </row>
    <row r="301" spans="18:27">
      <c r="T301" t="s">
        <v>241</v>
      </c>
      <c r="U301" t="s">
        <v>242</v>
      </c>
      <c r="V301" t="s">
        <v>243</v>
      </c>
      <c r="W301" t="s">
        <v>244</v>
      </c>
    </row>
    <row r="304" spans="18:27">
      <c r="R304">
        <v>2</v>
      </c>
      <c r="S304" t="s">
        <v>240</v>
      </c>
      <c r="T304">
        <v>116</v>
      </c>
      <c r="U304">
        <v>2429</v>
      </c>
      <c r="V304">
        <v>18</v>
      </c>
      <c r="W304">
        <v>433.34</v>
      </c>
    </row>
    <row r="305" spans="12:23">
      <c r="S305" t="s">
        <v>320</v>
      </c>
      <c r="T305">
        <v>24.3</v>
      </c>
      <c r="U305">
        <v>1423.9232999999999</v>
      </c>
      <c r="V305">
        <v>56.32</v>
      </c>
      <c r="W305">
        <v>40.567999999999998</v>
      </c>
    </row>
    <row r="306" spans="12:23">
      <c r="S306" t="s">
        <v>321</v>
      </c>
      <c r="T306">
        <v>30.67</v>
      </c>
      <c r="U306">
        <v>1523.93</v>
      </c>
      <c r="V306">
        <v>456.32</v>
      </c>
      <c r="W306">
        <v>71.567999999999998</v>
      </c>
    </row>
    <row r="308" spans="12:23">
      <c r="R308">
        <v>4</v>
      </c>
      <c r="S308" t="s">
        <v>240</v>
      </c>
      <c r="T308">
        <v>116</v>
      </c>
      <c r="U308">
        <v>4084</v>
      </c>
      <c r="V308">
        <v>54</v>
      </c>
      <c r="W308">
        <v>820</v>
      </c>
    </row>
    <row r="309" spans="12:23" ht="17">
      <c r="L309" s="51" t="s">
        <v>245</v>
      </c>
      <c r="S309" t="s">
        <v>320</v>
      </c>
      <c r="T309">
        <v>49</v>
      </c>
      <c r="U309">
        <v>2676.569</v>
      </c>
      <c r="V309">
        <v>108.6</v>
      </c>
      <c r="W309">
        <v>74.27</v>
      </c>
    </row>
    <row r="310" spans="12:23">
      <c r="L310" t="s">
        <v>246</v>
      </c>
      <c r="S310" t="s">
        <v>321</v>
      </c>
      <c r="T310">
        <v>54.16</v>
      </c>
      <c r="U310">
        <v>2729.569</v>
      </c>
      <c r="V310">
        <v>838.6</v>
      </c>
      <c r="W310">
        <v>94.27</v>
      </c>
    </row>
    <row r="311" spans="12:23">
      <c r="L311" t="s">
        <v>247</v>
      </c>
    </row>
    <row r="312" spans="12:23">
      <c r="L312" t="s">
        <v>13</v>
      </c>
      <c r="R312">
        <v>8</v>
      </c>
      <c r="S312" t="s">
        <v>240</v>
      </c>
      <c r="T312">
        <v>109</v>
      </c>
      <c r="U312">
        <v>7066</v>
      </c>
      <c r="V312">
        <v>103</v>
      </c>
      <c r="W312">
        <v>1670.67</v>
      </c>
    </row>
    <row r="313" spans="12:23">
      <c r="L313" t="s">
        <v>248</v>
      </c>
      <c r="S313" t="s">
        <v>320</v>
      </c>
      <c r="T313">
        <v>97.57</v>
      </c>
      <c r="U313">
        <v>4481.33</v>
      </c>
      <c r="V313">
        <v>217.6</v>
      </c>
      <c r="W313">
        <v>143.12299999999999</v>
      </c>
    </row>
    <row r="314" spans="12:23">
      <c r="L314" t="s">
        <v>249</v>
      </c>
      <c r="S314" t="s">
        <v>321</v>
      </c>
      <c r="T314">
        <v>107.38</v>
      </c>
      <c r="U314">
        <v>4531.49</v>
      </c>
      <c r="V314">
        <v>1627.6</v>
      </c>
      <c r="W314">
        <v>163.12299999999999</v>
      </c>
    </row>
    <row r="315" spans="12:23">
      <c r="L315" t="s">
        <v>250</v>
      </c>
    </row>
    <row r="316" spans="12:23">
      <c r="L316" t="s">
        <v>251</v>
      </c>
    </row>
    <row r="317" spans="12:23">
      <c r="L317" t="s">
        <v>252</v>
      </c>
    </row>
    <row r="318" spans="12:23">
      <c r="L318" t="s">
        <v>253</v>
      </c>
    </row>
    <row r="319" spans="12:23">
      <c r="L319" t="s">
        <v>254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2012-04-30T21:42:50Z</dcterms:modified>
</cp:coreProperties>
</file>