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7460" tabRatio="500"/>
  </bookViews>
  <sheets>
    <sheet name="Cyder" sheetId="1" r:id="rId1"/>
  </sheets>
  <externalReferences>
    <externalReference r:id="rId2"/>
  </externalReferences>
  <calcPr calcId="140001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0" i="1" l="1"/>
  <c r="G40" i="1"/>
  <c r="E40" i="1"/>
  <c r="D40" i="1"/>
  <c r="C40" i="1"/>
  <c r="I39" i="1"/>
  <c r="G39" i="1"/>
  <c r="E39" i="1"/>
  <c r="D39" i="1"/>
  <c r="C39" i="1"/>
  <c r="I38" i="1"/>
  <c r="G38" i="1"/>
  <c r="E38" i="1"/>
  <c r="D38" i="1"/>
  <c r="C38" i="1"/>
  <c r="I37" i="1"/>
  <c r="G37" i="1"/>
  <c r="E37" i="1"/>
  <c r="C37" i="1"/>
  <c r="I36" i="1"/>
  <c r="G36" i="1"/>
  <c r="E36" i="1"/>
  <c r="C36" i="1"/>
  <c r="I35" i="1"/>
  <c r="E35" i="1"/>
  <c r="C35" i="1"/>
  <c r="I59" i="1"/>
  <c r="G59" i="1"/>
  <c r="E59" i="1"/>
  <c r="D59" i="1"/>
  <c r="C59" i="1"/>
  <c r="I58" i="1"/>
  <c r="G58" i="1"/>
  <c r="E58" i="1"/>
  <c r="D58" i="1"/>
  <c r="C58" i="1"/>
  <c r="I57" i="1"/>
  <c r="G57" i="1"/>
  <c r="E57" i="1"/>
  <c r="D57" i="1"/>
  <c r="C57" i="1"/>
  <c r="I56" i="1"/>
  <c r="G56" i="1"/>
  <c r="E56" i="1"/>
  <c r="D56" i="1"/>
  <c r="C56" i="1"/>
  <c r="I55" i="1"/>
  <c r="G55" i="1"/>
  <c r="E55" i="1"/>
  <c r="D55" i="1"/>
  <c r="C55" i="1"/>
  <c r="I82" i="1"/>
  <c r="G82" i="1"/>
  <c r="E82" i="1"/>
  <c r="D82" i="1"/>
  <c r="C82" i="1"/>
  <c r="I81" i="1"/>
  <c r="G81" i="1"/>
  <c r="E81" i="1"/>
  <c r="D81" i="1"/>
  <c r="C81" i="1"/>
  <c r="I80" i="1"/>
  <c r="G80" i="1"/>
  <c r="E80" i="1"/>
  <c r="D80" i="1"/>
  <c r="C80" i="1"/>
  <c r="I41" i="1"/>
  <c r="E41" i="1"/>
  <c r="C41" i="1"/>
</calcChain>
</file>

<file path=xl/sharedStrings.xml><?xml version="1.0" encoding="utf-8"?>
<sst xmlns="http://schemas.openxmlformats.org/spreadsheetml/2006/main" count="47" uniqueCount="27">
  <si>
    <t>Varying input Datasize</t>
  </si>
  <si>
    <t>Enhanced MR</t>
  </si>
  <si>
    <t>8 workers, 256 mb chunk</t>
  </si>
  <si>
    <t>8 reduces</t>
  </si>
  <si>
    <t>Sierra</t>
  </si>
  <si>
    <t>Input Data size(MB)</t>
  </si>
  <si>
    <t>Total Time (minutes)</t>
  </si>
  <si>
    <t>Master  Time to create sesion in advert</t>
  </si>
  <si>
    <t>Chunk phase</t>
  </si>
  <si>
    <t>Time to Start workers)</t>
  </si>
  <si>
    <t>Map phase Time (minutes)</t>
  </si>
  <si>
    <t>Prepare input files for reducer</t>
  </si>
  <si>
    <t>Reduce Phase Time(minutes)</t>
  </si>
  <si>
    <t>Time to shutdown workers(sec)</t>
  </si>
  <si>
    <t>Varying chunk size</t>
  </si>
  <si>
    <t>Constant Input Data size(4GB),Number of workers=8, Number of Reduces=8</t>
  </si>
  <si>
    <t>Chunk size(MB)</t>
  </si>
  <si>
    <t>Master  Time to create sesion in advert(sec)</t>
  </si>
  <si>
    <t>Chunk phase(sec)</t>
  </si>
  <si>
    <t>Time to Start workers(sec)</t>
  </si>
  <si>
    <t>Prepare input files for reducers</t>
  </si>
  <si>
    <t>Varying Num of reduces</t>
  </si>
  <si>
    <t>Constant Input Data size(4GB),Number of workers=8, Chunk Size=256</t>
  </si>
  <si>
    <t>Num Of Reduces</t>
  </si>
  <si>
    <t>Varying Num of workers</t>
  </si>
  <si>
    <t xml:space="preserve">Constant Input Data size(4GB), Chunk Size=256, Nu, of reduces=8 </t>
  </si>
  <si>
    <t>Num Of 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</si>
</sst>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3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CC99"/>
        <bgColor rgb="FF000000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A7BFDE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 style="medium">
        <color rgb="FF95B3D7"/>
      </bottom>
      <diagonal/>
    </border>
  </borders>
  <cellStyleXfs count="5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5" fillId="0" borderId="5" xfId="0" applyFont="1" applyBorder="1" applyAlignment="1">
      <alignment wrapText="1"/>
    </xf>
    <xf numFmtId="0" fontId="4" fillId="3" borderId="4" xfId="0" applyFont="1" applyFill="1" applyBorder="1"/>
    <xf numFmtId="0" fontId="6" fillId="0" borderId="0" xfId="0" applyFont="1"/>
    <xf numFmtId="0" fontId="4" fillId="3" borderId="4" xfId="0" applyFont="1" applyFill="1" applyBorder="1" applyAlignment="1">
      <alignment wrapText="1"/>
    </xf>
    <xf numFmtId="0" fontId="4" fillId="3" borderId="0" xfId="0" applyFont="1" applyFill="1" applyBorder="1" applyAlignment="1">
      <alignment wrapText="1"/>
    </xf>
    <xf numFmtId="0" fontId="4" fillId="3" borderId="6" xfId="0" applyFont="1" applyFill="1" applyBorder="1"/>
    <xf numFmtId="0" fontId="4" fillId="3" borderId="7" xfId="0" applyFont="1" applyFill="1" applyBorder="1"/>
    <xf numFmtId="0" fontId="4" fillId="3" borderId="7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5" fillId="0" borderId="5" xfId="0" applyFont="1" applyBorder="1" applyAlignment="1">
      <alignment wrapText="1" shrinkToFit="1"/>
    </xf>
    <xf numFmtId="0" fontId="7" fillId="0" borderId="0" xfId="0" applyFont="1" applyAlignment="1">
      <alignment wrapText="1" shrinkToFit="1"/>
    </xf>
    <xf numFmtId="0" fontId="7" fillId="0" borderId="8" xfId="0" applyFont="1" applyBorder="1" applyAlignment="1">
      <alignment wrapText="1" shrinkToFit="1"/>
    </xf>
    <xf numFmtId="0" fontId="7" fillId="0" borderId="8" xfId="0" applyFont="1" applyBorder="1" applyAlignment="1">
      <alignment horizontal="left" wrapText="1" shrinkToFit="1"/>
    </xf>
    <xf numFmtId="0" fontId="0" fillId="0" borderId="0" xfId="0" applyNumberFormat="1"/>
    <xf numFmtId="0" fontId="1" fillId="0" borderId="1" xfId="1"/>
    <xf numFmtId="0" fontId="0" fillId="0" borderId="0" xfId="0" applyAlignment="1">
      <alignment wrapText="1"/>
    </xf>
    <xf numFmtId="0" fontId="4" fillId="2" borderId="4" xfId="4" applyFill="1" applyBorder="1" applyAlignment="1">
      <alignment wrapText="1" shrinkToFit="1"/>
    </xf>
    <xf numFmtId="0" fontId="3" fillId="0" borderId="3" xfId="3"/>
    <xf numFmtId="0" fontId="2" fillId="0" borderId="2" xfId="2" applyAlignment="1">
      <alignment wrapText="1" shrinkToFit="1"/>
    </xf>
    <xf numFmtId="0" fontId="3" fillId="0" borderId="0" xfId="3" applyFill="1" applyBorder="1" applyAlignment="1">
      <alignment wrapText="1" shrinkToFit="1"/>
    </xf>
    <xf numFmtId="0" fontId="3" fillId="0" borderId="3" xfId="3" applyAlignment="1">
      <alignment wrapText="1" shrinkToFit="1"/>
    </xf>
    <xf numFmtId="0" fontId="3" fillId="0" borderId="3" xfId="3" applyAlignment="1">
      <alignment horizontal="left" wrapText="1" shrinkToFit="1"/>
    </xf>
  </cellXfs>
  <cellStyles count="53">
    <cellStyle name="Explanatory Text" xfId="4" builtinId="5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eading 1" xfId="1" builtinId="16"/>
    <cellStyle name="Heading 2" xfId="2" builtinId="17"/>
    <cellStyle name="Heading 3" xfId="3" builtinId="18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Vs Input Data</a:t>
            </a:r>
            <a:r>
              <a:rPr lang="en-US" baseline="0"/>
              <a:t> Size</a:t>
            </a:r>
          </a:p>
          <a:p>
            <a:pPr>
              <a:defRPr/>
            </a:pPr>
            <a:r>
              <a:rPr lang="en-US" baseline="0"/>
              <a:t>8 Workers, 8 Reduces, chunk size 256 mb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Master create session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Cyder!$C$5:$C$11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Cyder!$D$5:$D$11</c:f>
              <c:numCache>
                <c:formatCode>General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1.0</c:v>
                </c:pt>
                <c:pt idx="4">
                  <c:v>2.0</c:v>
                </c:pt>
                <c:pt idx="5">
                  <c:v>3.0</c:v>
                </c:pt>
                <c:pt idx="6">
                  <c:v>9.0</c:v>
                </c:pt>
              </c:numCache>
            </c:numRef>
          </c:val>
        </c:ser>
        <c:ser>
          <c:idx val="2"/>
          <c:order val="2"/>
          <c:tx>
            <c:v>Starting Workers Time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Cyder!$E$5:$E$11</c:f>
              <c:numCache>
                <c:formatCode>General</c:formatCode>
                <c:ptCount val="7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Cyder!$F$5:$F$11</c:f>
              <c:numCache>
                <c:formatCode>General</c:formatCode>
                <c:ptCount val="7"/>
                <c:pt idx="0">
                  <c:v>36.0</c:v>
                </c:pt>
                <c:pt idx="1">
                  <c:v>60.0</c:v>
                </c:pt>
                <c:pt idx="2">
                  <c:v>64.98</c:v>
                </c:pt>
                <c:pt idx="3">
                  <c:v>81.0</c:v>
                </c:pt>
                <c:pt idx="4">
                  <c:v>91.98</c:v>
                </c:pt>
                <c:pt idx="5">
                  <c:v>159.0</c:v>
                </c:pt>
                <c:pt idx="6">
                  <c:v>448.98</c:v>
                </c:pt>
              </c:numCache>
            </c:numRef>
          </c:val>
        </c:ser>
        <c:ser>
          <c:idx val="4"/>
          <c:order val="4"/>
          <c:tx>
            <c:v>Prepare Input Files Time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Cyder!$G$5:$G$11</c:f>
              <c:numCache>
                <c:formatCode>General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ser>
          <c:idx val="5"/>
          <c:order val="5"/>
          <c:tx>
            <c:v>Reduce Phase Time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Cyder!$H$5:$H$11</c:f>
              <c:numCache>
                <c:formatCode>General</c:formatCode>
                <c:ptCount val="7"/>
                <c:pt idx="0">
                  <c:v>82.02</c:v>
                </c:pt>
                <c:pt idx="1">
                  <c:v>103.98</c:v>
                </c:pt>
                <c:pt idx="2">
                  <c:v>150.0</c:v>
                </c:pt>
                <c:pt idx="3">
                  <c:v>211.98</c:v>
                </c:pt>
                <c:pt idx="4">
                  <c:v>378.0</c:v>
                </c:pt>
                <c:pt idx="5">
                  <c:v>682.8</c:v>
                </c:pt>
                <c:pt idx="6">
                  <c:v>1470.0</c:v>
                </c:pt>
              </c:numCache>
            </c:numRef>
          </c:val>
        </c:ser>
        <c:ser>
          <c:idx val="6"/>
          <c:order val="6"/>
          <c:tx>
            <c:v>Quitting workers Time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Cyder!$I$5:$I$11</c:f>
              <c:numCache>
                <c:formatCode>General</c:formatCode>
                <c:ptCount val="7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5783448"/>
        <c:axId val="633355960"/>
      </c:barChart>
      <c:catAx>
        <c:axId val="525783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MB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3355960"/>
        <c:crosses val="autoZero"/>
        <c:auto val="1"/>
        <c:lblAlgn val="ctr"/>
        <c:lblOffset val="100"/>
        <c:noMultiLvlLbl val="0"/>
      </c:catAx>
      <c:valAx>
        <c:axId val="6333559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</a:t>
                </a:r>
                <a:r>
                  <a:rPr lang="en-US" baseline="0"/>
                  <a:t> Minutes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5783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i="1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Chunk Size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1" baseline="0">
                <a:effectLst/>
              </a:rPr>
              <a:t>8 Workers, 8 Reduces, Input size 4GB</a:t>
            </a:r>
            <a:endParaRPr lang="en-US" baseline="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Master create session</c:v>
          </c:tx>
          <c:invertIfNegative val="0"/>
          <c:cat>
            <c:numRef>
              <c:f>Cyder!$A$35:$A$41</c:f>
              <c:numCache>
                <c:formatCode>General</c:formatCode>
                <c:ptCount val="7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Cyder!$C$35:$C$41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0.0166666666666667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Cyder!$A$35:$A$41</c:f>
              <c:numCache>
                <c:formatCode>General</c:formatCode>
                <c:ptCount val="7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Cyder!$D$35:$D$41</c:f>
              <c:numCache>
                <c:formatCode>General</c:formatCode>
                <c:ptCount val="7"/>
                <c:pt idx="0">
                  <c:v>64.98</c:v>
                </c:pt>
                <c:pt idx="1">
                  <c:v>31.8</c:v>
                </c:pt>
                <c:pt idx="2">
                  <c:v>15.0</c:v>
                </c:pt>
                <c:pt idx="3">
                  <c:v>8.0</c:v>
                </c:pt>
                <c:pt idx="4">
                  <c:v>3.0</c:v>
                </c:pt>
                <c:pt idx="5">
                  <c:v>2.0</c:v>
                </c:pt>
              </c:numCache>
            </c:numRef>
          </c:val>
        </c:ser>
        <c:ser>
          <c:idx val="2"/>
          <c:order val="2"/>
          <c:tx>
            <c:v>Starting Workers Time </c:v>
          </c:tx>
          <c:invertIfNegative val="0"/>
          <c:cat>
            <c:numRef>
              <c:f>Cyder!$A$35:$A$41</c:f>
              <c:numCache>
                <c:formatCode>General</c:formatCode>
                <c:ptCount val="7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Cyder!$E$35:$E$41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0.0166666666666667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Cyder!$A$35:$A$41</c:f>
              <c:numCache>
                <c:formatCode>General</c:formatCode>
                <c:ptCount val="7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Cyder!$F$35:$F$41</c:f>
              <c:numCache>
                <c:formatCode>General</c:formatCode>
                <c:ptCount val="7"/>
                <c:pt idx="0">
                  <c:v>988.2</c:v>
                </c:pt>
                <c:pt idx="1">
                  <c:v>529.98</c:v>
                </c:pt>
                <c:pt idx="2">
                  <c:v>279.0</c:v>
                </c:pt>
                <c:pt idx="3">
                  <c:v>175.8</c:v>
                </c:pt>
                <c:pt idx="4">
                  <c:v>159.0</c:v>
                </c:pt>
                <c:pt idx="5">
                  <c:v>141.0</c:v>
                </c:pt>
              </c:numCache>
            </c:numRef>
          </c:val>
        </c:ser>
        <c:ser>
          <c:idx val="4"/>
          <c:order val="4"/>
          <c:tx>
            <c:v>Prepare Input Files Time </c:v>
          </c:tx>
          <c:invertIfNegative val="0"/>
          <c:cat>
            <c:numRef>
              <c:f>Cyder!$A$35:$A$41</c:f>
              <c:numCache>
                <c:formatCode>General</c:formatCode>
                <c:ptCount val="7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Cyder!$G$35:$G$41</c:f>
              <c:numCache>
                <c:formatCode>General</c:formatCode>
                <c:ptCount val="7"/>
                <c:pt idx="0">
                  <c:v>24.0</c:v>
                </c:pt>
                <c:pt idx="1">
                  <c:v>12.0</c:v>
                </c:pt>
                <c:pt idx="2">
                  <c:v>5.0</c:v>
                </c:pt>
                <c:pt idx="3">
                  <c:v>18.0</c:v>
                </c:pt>
                <c:pt idx="4">
                  <c:v>1.0</c:v>
                </c:pt>
                <c:pt idx="5">
                  <c:v>0.5</c:v>
                </c:pt>
              </c:numCache>
            </c:numRef>
          </c:val>
        </c:ser>
        <c:ser>
          <c:idx val="5"/>
          <c:order val="5"/>
          <c:tx>
            <c:v>Reduce Phase Time </c:v>
          </c:tx>
          <c:invertIfNegative val="0"/>
          <c:cat>
            <c:numRef>
              <c:f>Cyder!$A$35:$A$41</c:f>
              <c:numCache>
                <c:formatCode>General</c:formatCode>
                <c:ptCount val="7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Cyder!$H$35:$H$41</c:f>
              <c:numCache>
                <c:formatCode>General</c:formatCode>
                <c:ptCount val="7"/>
                <c:pt idx="0">
                  <c:v>720.0</c:v>
                </c:pt>
                <c:pt idx="1">
                  <c:v>717.0</c:v>
                </c:pt>
                <c:pt idx="2">
                  <c:v>711.0</c:v>
                </c:pt>
                <c:pt idx="3">
                  <c:v>705.0</c:v>
                </c:pt>
                <c:pt idx="4">
                  <c:v>682.8000000000001</c:v>
                </c:pt>
                <c:pt idx="5">
                  <c:v>726.0</c:v>
                </c:pt>
              </c:numCache>
            </c:numRef>
          </c:val>
        </c:ser>
        <c:ser>
          <c:idx val="6"/>
          <c:order val="6"/>
          <c:tx>
            <c:v>Quitting workers Time</c:v>
          </c:tx>
          <c:invertIfNegative val="0"/>
          <c:cat>
            <c:numRef>
              <c:f>Cyder!$A$35:$A$41</c:f>
              <c:numCache>
                <c:formatCode>General</c:formatCode>
                <c:ptCount val="7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Cyder!$I$35:$I$41</c:f>
              <c:numCache>
                <c:formatCode>General</c:formatCode>
                <c:ptCount val="7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0.0333333333333333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0787656"/>
        <c:axId val="520684984"/>
      </c:barChart>
      <c:catAx>
        <c:axId val="520787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</a:t>
                </a:r>
                <a:r>
                  <a:rPr lang="en-US" baseline="0"/>
                  <a:t> Size In MB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0684984"/>
        <c:crosses val="autoZero"/>
        <c:auto val="1"/>
        <c:lblAlgn val="ctr"/>
        <c:lblOffset val="100"/>
        <c:noMultiLvlLbl val="0"/>
      </c:catAx>
      <c:valAx>
        <c:axId val="5206849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Minutes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0787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Num of Reduces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1" baseline="0">
                <a:effectLst/>
              </a:rPr>
              <a:t>8 Workers, Input Size 4Gb, Chunk size 256 mb</a:t>
            </a:r>
            <a:endParaRPr lang="de-DE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3990012375018"/>
          <c:y val="0.0964465560140483"/>
          <c:w val="0.667226681852529"/>
          <c:h val="0.822469378827647"/>
        </c:manualLayout>
      </c:layout>
      <c:barChart>
        <c:barDir val="col"/>
        <c:grouping val="stacked"/>
        <c:varyColors val="0"/>
        <c:ser>
          <c:idx val="0"/>
          <c:order val="0"/>
          <c:tx>
            <c:v>Master create session </c:v>
          </c:tx>
          <c:invertIfNegative val="0"/>
          <c:cat>
            <c:numRef>
              <c:f>Cyder!$A$55:$A$59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Cyder!$C$55:$C$59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Cyder!$A$55:$A$59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Cyder!$D$55:$D$59</c:f>
              <c:numCache>
                <c:formatCode>General</c:formatCode>
                <c:ptCount val="5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  <c:pt idx="3">
                  <c:v>4.0</c:v>
                </c:pt>
                <c:pt idx="4">
                  <c:v>4.0</c:v>
                </c:pt>
              </c:numCache>
            </c:numRef>
          </c:val>
        </c:ser>
        <c:ser>
          <c:idx val="2"/>
          <c:order val="2"/>
          <c:tx>
            <c:v>Starting Workers Time </c:v>
          </c:tx>
          <c:invertIfNegative val="0"/>
          <c:cat>
            <c:numRef>
              <c:f>Cyder!$A$55:$A$59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Cyder!$E$55:$E$59</c:f>
              <c:numCache>
                <c:formatCode>General</c:formatCode>
                <c:ptCount val="5"/>
                <c:pt idx="0">
                  <c:v>3.0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Cyder!$A$55:$A$59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Cyder!$F$55:$F$59</c:f>
              <c:numCache>
                <c:formatCode>General</c:formatCode>
                <c:ptCount val="5"/>
                <c:pt idx="0">
                  <c:v>138.0</c:v>
                </c:pt>
                <c:pt idx="1">
                  <c:v>154.98</c:v>
                </c:pt>
                <c:pt idx="2">
                  <c:v>159.0</c:v>
                </c:pt>
                <c:pt idx="3">
                  <c:v>157.98</c:v>
                </c:pt>
                <c:pt idx="4">
                  <c:v>177.0</c:v>
                </c:pt>
              </c:numCache>
            </c:numRef>
          </c:val>
        </c:ser>
        <c:ser>
          <c:idx val="4"/>
          <c:order val="4"/>
          <c:tx>
            <c:v>Prepare Input Files Time </c:v>
          </c:tx>
          <c:invertIfNegative val="0"/>
          <c:cat>
            <c:numRef>
              <c:f>Cyder!$A$55:$A$59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Cyder!$G$55:$G$59</c:f>
              <c:numCache>
                <c:formatCode>General</c:formatCode>
                <c:ptCount val="5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5"/>
          <c:order val="5"/>
          <c:tx>
            <c:v>Reduce Phase Time </c:v>
          </c:tx>
          <c:invertIfNegative val="0"/>
          <c:cat>
            <c:numRef>
              <c:f>Cyder!$A$55:$A$59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Cyder!$H$55:$H$59</c:f>
              <c:numCache>
                <c:formatCode>General</c:formatCode>
                <c:ptCount val="5"/>
                <c:pt idx="0">
                  <c:v>2470.2</c:v>
                </c:pt>
                <c:pt idx="1">
                  <c:v>1285.2</c:v>
                </c:pt>
                <c:pt idx="2">
                  <c:v>682.8000000000001</c:v>
                </c:pt>
                <c:pt idx="3">
                  <c:v>790.2</c:v>
                </c:pt>
                <c:pt idx="4">
                  <c:v>820.2</c:v>
                </c:pt>
              </c:numCache>
            </c:numRef>
          </c:val>
        </c:ser>
        <c:ser>
          <c:idx val="6"/>
          <c:order val="6"/>
          <c:tx>
            <c:v>Quitting workers Time</c:v>
          </c:tx>
          <c:invertIfNegative val="0"/>
          <c:cat>
            <c:numRef>
              <c:f>Cyder!$A$55:$A$59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Cyder!$I$55:$I$59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9283160"/>
        <c:axId val="526207544"/>
      </c:barChart>
      <c:catAx>
        <c:axId val="519283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207544"/>
        <c:crosses val="autoZero"/>
        <c:auto val="1"/>
        <c:lblAlgn val="ctr"/>
        <c:lblOffset val="100"/>
        <c:noMultiLvlLbl val="0"/>
      </c:catAx>
      <c:valAx>
        <c:axId val="5262075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Minutes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9283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Num of Workers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 baseline="0">
                <a:effectLst/>
              </a:rPr>
              <a:t>Input Size 4GB, </a:t>
            </a:r>
            <a:r>
              <a:rPr lang="de-DE" sz="1800" b="1" i="1" baseline="0">
                <a:effectLst/>
              </a:rPr>
              <a:t>8 reduces, chunk size 256 mb</a:t>
            </a:r>
            <a:endParaRPr lang="de-DE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Master create session </c:v>
          </c:tx>
          <c:invertIfNegative val="0"/>
          <c:cat>
            <c:numRef>
              <c:f>Cyder!$A$80:$A$82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Cyder!$C$80:$C$82</c:f>
              <c:numCache>
                <c:formatCode>General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0.5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Cyder!$A$80:$A$82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Cyder!$D$80:$D$82</c:f>
              <c:numCache>
                <c:formatCode>General</c:formatCode>
                <c:ptCount val="3"/>
                <c:pt idx="0">
                  <c:v>5.0</c:v>
                </c:pt>
                <c:pt idx="1">
                  <c:v>3.0</c:v>
                </c:pt>
                <c:pt idx="2">
                  <c:v>4.0</c:v>
                </c:pt>
              </c:numCache>
            </c:numRef>
          </c:val>
        </c:ser>
        <c:ser>
          <c:idx val="2"/>
          <c:order val="2"/>
          <c:tx>
            <c:v>Starting Workers Time </c:v>
          </c:tx>
          <c:invertIfNegative val="0"/>
          <c:cat>
            <c:numRef>
              <c:f>Cyder!$A$80:$A$82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Cyder!$E$80:$E$82</c:f>
              <c:numCache>
                <c:formatCode>General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4.0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Cyder!$A$80:$A$82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Cyder!$F$80:$F$82</c:f>
              <c:numCache>
                <c:formatCode>General</c:formatCode>
                <c:ptCount val="3"/>
                <c:pt idx="0">
                  <c:v>232.98</c:v>
                </c:pt>
                <c:pt idx="1">
                  <c:v>159.0</c:v>
                </c:pt>
                <c:pt idx="2">
                  <c:v>129.0</c:v>
                </c:pt>
              </c:numCache>
            </c:numRef>
          </c:val>
        </c:ser>
        <c:ser>
          <c:idx val="4"/>
          <c:order val="4"/>
          <c:tx>
            <c:v>Prepare Input Files Time </c:v>
          </c:tx>
          <c:invertIfNegative val="0"/>
          <c:cat>
            <c:numRef>
              <c:f>Cyder!$A$80:$A$82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Cyder!$G$80:$G$82</c:f>
              <c:numCache>
                <c:formatCode>General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</c:ser>
        <c:ser>
          <c:idx val="5"/>
          <c:order val="5"/>
          <c:tx>
            <c:v>Reduce Phase Time </c:v>
          </c:tx>
          <c:invertIfNegative val="0"/>
          <c:cat>
            <c:numRef>
              <c:f>Cyder!$A$80:$A$82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Cyder!$H$80:$H$82</c:f>
              <c:numCache>
                <c:formatCode>General</c:formatCode>
                <c:ptCount val="3"/>
                <c:pt idx="0">
                  <c:v>1276.2</c:v>
                </c:pt>
                <c:pt idx="1">
                  <c:v>682.8000000000001</c:v>
                </c:pt>
                <c:pt idx="2">
                  <c:v>706.8</c:v>
                </c:pt>
              </c:numCache>
            </c:numRef>
          </c:val>
        </c:ser>
        <c:ser>
          <c:idx val="6"/>
          <c:order val="6"/>
          <c:tx>
            <c:v>Quitting workers Time</c:v>
          </c:tx>
          <c:invertIfNegative val="0"/>
          <c:cat>
            <c:numRef>
              <c:f>Cyder!$A$80:$A$82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Cyder!$I$80:$I$82</c:f>
              <c:numCache>
                <c:formatCode>General</c:formatCod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2751656"/>
        <c:axId val="472235832"/>
      </c:barChart>
      <c:catAx>
        <c:axId val="472751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2235832"/>
        <c:crosses val="autoZero"/>
        <c:auto val="1"/>
        <c:lblAlgn val="ctr"/>
        <c:lblOffset val="100"/>
        <c:noMultiLvlLbl val="0"/>
      </c:catAx>
      <c:valAx>
        <c:axId val="4722358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Minutes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2751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Vs Num of Workers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1" baseline="0">
                <a:effectLst/>
              </a:rPr>
              <a:t>Input Size 4GB, 8 reduces, chunk size 256 mb</a:t>
            </a:r>
            <a:endParaRPr lang="en-US">
              <a:effectLst/>
            </a:endParaRP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94147129913845"/>
          <c:y val="0.336507936507936"/>
          <c:w val="0.767804469356585"/>
          <c:h val="0.54703724534433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Cyder!$A$80:$A$82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xVal>
          <c:yVal>
            <c:numRef>
              <c:f>Cyder!$B$80:$B$82</c:f>
              <c:numCache>
                <c:formatCode>General</c:formatCode>
                <c:ptCount val="3"/>
                <c:pt idx="0">
                  <c:v>1522.2</c:v>
                </c:pt>
                <c:pt idx="1">
                  <c:v>853.2</c:v>
                </c:pt>
                <c:pt idx="2">
                  <c:v>853.2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107768"/>
        <c:axId val="631106344"/>
      </c:scatterChart>
      <c:valAx>
        <c:axId val="631107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1106344"/>
        <c:crosses val="autoZero"/>
        <c:crossBetween val="midCat"/>
      </c:valAx>
      <c:valAx>
        <c:axId val="631106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1107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VS Num of Reduces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1" baseline="0">
                <a:effectLst/>
              </a:rPr>
              <a:t>8 Workers, Input Size 4Gb, Chunk size 256 mb</a:t>
            </a:r>
            <a:endParaRPr lang="en-US">
              <a:effectLst/>
            </a:endParaRP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Cyder!$A$55:$A$59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Cyder!$B$55:$B$59</c:f>
              <c:numCache>
                <c:formatCode>General</c:formatCode>
                <c:ptCount val="5"/>
                <c:pt idx="0">
                  <c:v>2596.2</c:v>
                </c:pt>
                <c:pt idx="1">
                  <c:v>1453.8</c:v>
                </c:pt>
                <c:pt idx="2">
                  <c:v>853.2</c:v>
                </c:pt>
                <c:pt idx="3">
                  <c:v>961.2</c:v>
                </c:pt>
                <c:pt idx="4">
                  <c:v>1012.8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833752"/>
        <c:axId val="737070088"/>
      </c:scatterChart>
      <c:valAx>
        <c:axId val="73683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7070088"/>
        <c:crosses val="autoZero"/>
        <c:crossBetween val="midCat"/>
      </c:valAx>
      <c:valAx>
        <c:axId val="737070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6833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Vs Chunk Size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1" baseline="0">
                <a:effectLst/>
              </a:rPr>
              <a:t>8 Workers, 8 Reduces, Input size 4GB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1525590551181"/>
          <c:y val="0.0740740740740741"/>
          <c:w val="0.649935258092738"/>
          <c:h val="0.82246937882764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Cyder!$A$35:$A$40</c:f>
              <c:numCache>
                <c:formatCode>General</c:formatCode>
                <c:ptCount val="6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</c:numCache>
            </c:numRef>
          </c:xVal>
          <c:yVal>
            <c:numRef>
              <c:f>Cyder!$B$35:$B$40</c:f>
              <c:numCache>
                <c:formatCode>General</c:formatCode>
                <c:ptCount val="6"/>
                <c:pt idx="0">
                  <c:v>1848.0</c:v>
                </c:pt>
                <c:pt idx="1">
                  <c:v>1282.2</c:v>
                </c:pt>
                <c:pt idx="2">
                  <c:v>1018.8</c:v>
                </c:pt>
                <c:pt idx="3">
                  <c:v>904.2</c:v>
                </c:pt>
                <c:pt idx="4">
                  <c:v>853.2</c:v>
                </c:pt>
                <c:pt idx="5">
                  <c:v>877.2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01736"/>
        <c:axId val="734115736"/>
      </c:scatterChart>
      <c:valAx>
        <c:axId val="734801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4115736"/>
        <c:crosses val="autoZero"/>
        <c:crossBetween val="midCat"/>
      </c:valAx>
      <c:valAx>
        <c:axId val="734115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4801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1" baseline="0">
                <a:effectLst/>
              </a:rPr>
              <a:t>Time Vs Input Data Size</a:t>
            </a:r>
            <a:endParaRPr lang="de-DE">
              <a:effectLst/>
            </a:endParaRPr>
          </a:p>
          <a:p>
            <a:pPr>
              <a:defRPr/>
            </a:pPr>
            <a:r>
              <a:rPr lang="de-DE" sz="1800" b="1" i="1" baseline="0">
                <a:effectLst/>
              </a:rPr>
              <a:t>8 Workers, 8 Reduces, chunk size 256 mb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xVal>
          <c:yVal>
            <c:numRef>
              <c:f>Cyder!$B$5:$B$11</c:f>
              <c:numCache>
                <c:formatCode>General</c:formatCode>
                <c:ptCount val="7"/>
                <c:pt idx="0">
                  <c:v>126.0</c:v>
                </c:pt>
                <c:pt idx="1">
                  <c:v>171.0</c:v>
                </c:pt>
                <c:pt idx="2">
                  <c:v>222.0</c:v>
                </c:pt>
                <c:pt idx="3">
                  <c:v>306.0</c:v>
                </c:pt>
                <c:pt idx="4">
                  <c:v>481.02</c:v>
                </c:pt>
                <c:pt idx="5">
                  <c:v>853.2</c:v>
                </c:pt>
                <c:pt idx="6">
                  <c:v>1936.8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141576"/>
        <c:axId val="734819448"/>
      </c:scatterChart>
      <c:valAx>
        <c:axId val="634141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4819448"/>
        <c:crosses val="autoZero"/>
        <c:crossBetween val="midCat"/>
      </c:valAx>
      <c:valAx>
        <c:axId val="734819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4141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292100</xdr:colOff>
      <xdr:row>0</xdr:row>
      <xdr:rowOff>330200</xdr:rowOff>
    </xdr:from>
    <xdr:to>
      <xdr:col>21</xdr:col>
      <xdr:colOff>355600</xdr:colOff>
      <xdr:row>18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635000</xdr:colOff>
      <xdr:row>24</xdr:row>
      <xdr:rowOff>139700</xdr:rowOff>
    </xdr:from>
    <xdr:to>
      <xdr:col>22</xdr:col>
      <xdr:colOff>679450</xdr:colOff>
      <xdr:row>40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53</xdr:row>
      <xdr:rowOff>0</xdr:rowOff>
    </xdr:from>
    <xdr:to>
      <xdr:col>22</xdr:col>
      <xdr:colOff>50800</xdr:colOff>
      <xdr:row>74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78</xdr:row>
      <xdr:rowOff>0</xdr:rowOff>
    </xdr:from>
    <xdr:to>
      <xdr:col>19</xdr:col>
      <xdr:colOff>95250</xdr:colOff>
      <xdr:row>92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673100</xdr:colOff>
      <xdr:row>78</xdr:row>
      <xdr:rowOff>228600</xdr:rowOff>
    </xdr:from>
    <xdr:to>
      <xdr:col>28</xdr:col>
      <xdr:colOff>812800</xdr:colOff>
      <xdr:row>92</xdr:row>
      <xdr:rowOff>50800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406400</xdr:colOff>
      <xdr:row>61</xdr:row>
      <xdr:rowOff>0</xdr:rowOff>
    </xdr:from>
    <xdr:to>
      <xdr:col>30</xdr:col>
      <xdr:colOff>698500</xdr:colOff>
      <xdr:row>77</xdr:row>
      <xdr:rowOff>355600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381000</xdr:colOff>
      <xdr:row>30</xdr:row>
      <xdr:rowOff>165100</xdr:rowOff>
    </xdr:from>
    <xdr:to>
      <xdr:col>30</xdr:col>
      <xdr:colOff>673100</xdr:colOff>
      <xdr:row>39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139700</xdr:colOff>
      <xdr:row>3</xdr:row>
      <xdr:rowOff>25400</xdr:rowOff>
    </xdr:from>
    <xdr:to>
      <xdr:col>30</xdr:col>
      <xdr:colOff>165100</xdr:colOff>
      <xdr:row>16</xdr:row>
      <xdr:rowOff>63500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Mapreduc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Cyder"/>
      <sheetName val="FG-New_version"/>
      <sheetName val="Sierra-FG"/>
      <sheetName val="India-FG"/>
      <sheetName val="old data"/>
      <sheetName val="Sierra_OLD"/>
    </sheetNames>
    <sheetDataSet>
      <sheetData sheetId="0" refreshError="1"/>
      <sheetData sheetId="1">
        <row r="5">
          <cell r="A5">
            <v>128</v>
          </cell>
          <cell r="C5">
            <v>1.6666666666666666E-2</v>
          </cell>
          <cell r="D5">
            <v>8.3333333333333332E-3</v>
          </cell>
          <cell r="E5">
            <v>3.3333333333333333E-2</v>
          </cell>
          <cell r="F5">
            <v>0.6</v>
          </cell>
          <cell r="G5">
            <v>8.3333333333333332E-3</v>
          </cell>
          <cell r="H5">
            <v>1.367</v>
          </cell>
          <cell r="I5">
            <v>3.3333333333333333E-2</v>
          </cell>
        </row>
        <row r="6">
          <cell r="A6">
            <v>256</v>
          </cell>
          <cell r="C6">
            <v>1.6666666666666666E-2</v>
          </cell>
          <cell r="D6">
            <v>8.3333333333333332E-3</v>
          </cell>
          <cell r="E6">
            <v>3.3333333333333333E-2</v>
          </cell>
          <cell r="F6">
            <v>1</v>
          </cell>
          <cell r="G6">
            <v>8.3333333333333332E-3</v>
          </cell>
          <cell r="H6">
            <v>1.7330000000000001</v>
          </cell>
          <cell r="I6">
            <v>3.3333333333333333E-2</v>
          </cell>
        </row>
        <row r="7">
          <cell r="A7">
            <v>512</v>
          </cell>
          <cell r="C7">
            <v>1.6666666666666666E-2</v>
          </cell>
          <cell r="D7">
            <v>8.3333333333333332E-3</v>
          </cell>
          <cell r="E7">
            <v>3.3333333333333333E-2</v>
          </cell>
          <cell r="F7">
            <v>1.083</v>
          </cell>
          <cell r="G7">
            <v>8.3333333333333332E-3</v>
          </cell>
          <cell r="H7">
            <v>2.5</v>
          </cell>
          <cell r="I7">
            <v>3.3333333333333333E-2</v>
          </cell>
        </row>
        <row r="8">
          <cell r="A8">
            <v>1024</v>
          </cell>
          <cell r="C8">
            <v>1.6666666666666666E-2</v>
          </cell>
          <cell r="D8">
            <v>1.6666666666666666E-2</v>
          </cell>
          <cell r="E8">
            <v>3.3333333333333333E-2</v>
          </cell>
          <cell r="F8">
            <v>1.35</v>
          </cell>
          <cell r="G8">
            <v>8.3333333333333332E-3</v>
          </cell>
          <cell r="H8">
            <v>3.5329999999999999</v>
          </cell>
          <cell r="I8">
            <v>3.3333333333333333E-2</v>
          </cell>
        </row>
        <row r="9">
          <cell r="A9">
            <v>2048</v>
          </cell>
          <cell r="C9">
            <v>1.6666666666666666E-2</v>
          </cell>
          <cell r="D9">
            <v>3.3333333333333333E-2</v>
          </cell>
          <cell r="E9">
            <v>3.3333333333333333E-2</v>
          </cell>
          <cell r="F9">
            <v>1.5329999999999999</v>
          </cell>
          <cell r="G9">
            <v>1.6666666666666666E-2</v>
          </cell>
          <cell r="H9">
            <v>6.3</v>
          </cell>
          <cell r="I9">
            <v>3.3333333333333333E-2</v>
          </cell>
        </row>
        <row r="10">
          <cell r="A10">
            <v>4096</v>
          </cell>
          <cell r="C10">
            <v>1.6666666666666666E-2</v>
          </cell>
          <cell r="D10">
            <v>0.05</v>
          </cell>
          <cell r="E10">
            <v>1.6666666666666666E-2</v>
          </cell>
          <cell r="F10">
            <v>2.65</v>
          </cell>
          <cell r="G10">
            <v>1.6666666666666666E-2</v>
          </cell>
          <cell r="H10">
            <v>11.38</v>
          </cell>
          <cell r="I10">
            <v>3.3333333333333333E-2</v>
          </cell>
        </row>
        <row r="11">
          <cell r="A11">
            <v>8192</v>
          </cell>
          <cell r="C11">
            <v>1.6666666666666666E-2</v>
          </cell>
          <cell r="D11">
            <v>0.15</v>
          </cell>
          <cell r="E11">
            <v>3.3333333333333333E-2</v>
          </cell>
          <cell r="F11">
            <v>7.4829999999999997</v>
          </cell>
          <cell r="G11">
            <v>0.05</v>
          </cell>
          <cell r="H11">
            <v>24.5</v>
          </cell>
          <cell r="I11">
            <v>3.3333333333333333E-2</v>
          </cell>
        </row>
        <row r="35">
          <cell r="A35">
            <v>16</v>
          </cell>
          <cell r="C35">
            <v>1.6666666666666666E-2</v>
          </cell>
          <cell r="D35">
            <v>1.083</v>
          </cell>
          <cell r="E35">
            <v>1.6666666666666666E-2</v>
          </cell>
          <cell r="F35">
            <v>16.47</v>
          </cell>
          <cell r="G35">
            <v>0.4</v>
          </cell>
          <cell r="H35">
            <v>12</v>
          </cell>
          <cell r="I35">
            <v>3.3333333333333333E-2</v>
          </cell>
        </row>
        <row r="36">
          <cell r="A36">
            <v>32</v>
          </cell>
          <cell r="C36">
            <v>1.6666666666666666E-2</v>
          </cell>
          <cell r="D36">
            <v>0.53</v>
          </cell>
          <cell r="E36">
            <v>1.6666666666666666E-2</v>
          </cell>
          <cell r="F36">
            <v>8.8330000000000002</v>
          </cell>
          <cell r="G36">
            <v>0.2</v>
          </cell>
          <cell r="H36">
            <v>11.95</v>
          </cell>
          <cell r="I36">
            <v>3.3333333333333333E-2</v>
          </cell>
        </row>
        <row r="37">
          <cell r="A37">
            <v>64</v>
          </cell>
          <cell r="C37">
            <v>1.6666666666666666E-2</v>
          </cell>
          <cell r="D37">
            <v>0.25</v>
          </cell>
          <cell r="E37">
            <v>1.6666666666666666E-2</v>
          </cell>
          <cell r="F37">
            <v>4.6500000000000004</v>
          </cell>
          <cell r="G37">
            <v>8.3333333333333329E-2</v>
          </cell>
          <cell r="H37">
            <v>11.85</v>
          </cell>
          <cell r="I37">
            <v>3.3333333333333333E-2</v>
          </cell>
        </row>
        <row r="38">
          <cell r="A38">
            <v>128</v>
          </cell>
          <cell r="C38">
            <v>1.6666666666666666E-2</v>
          </cell>
          <cell r="D38">
            <v>0.13333333333333333</v>
          </cell>
          <cell r="E38">
            <v>1.6666666666666666E-2</v>
          </cell>
          <cell r="F38">
            <v>2.93</v>
          </cell>
          <cell r="G38">
            <v>0.3</v>
          </cell>
          <cell r="H38">
            <v>11.75</v>
          </cell>
          <cell r="I38">
            <v>3.3333333333333333E-2</v>
          </cell>
        </row>
        <row r="39">
          <cell r="A39">
            <v>256</v>
          </cell>
          <cell r="C39">
            <v>1.6666666666666666E-2</v>
          </cell>
          <cell r="D39">
            <v>0.05</v>
          </cell>
          <cell r="E39">
            <v>1.6666666666666666E-2</v>
          </cell>
          <cell r="F39">
            <v>2.65</v>
          </cell>
          <cell r="G39">
            <v>1.6666666666666666E-2</v>
          </cell>
          <cell r="H39">
            <v>11.38</v>
          </cell>
          <cell r="I39">
            <v>3.3333333333333333E-2</v>
          </cell>
        </row>
        <row r="40">
          <cell r="A40">
            <v>512</v>
          </cell>
          <cell r="C40">
            <v>1.6666666666666666E-2</v>
          </cell>
          <cell r="D40">
            <v>3.3333333333333333E-2</v>
          </cell>
          <cell r="E40">
            <v>1.6666666666666666E-2</v>
          </cell>
          <cell r="F40">
            <v>2.35</v>
          </cell>
          <cell r="G40">
            <v>8.3333333333333332E-3</v>
          </cell>
          <cell r="H40">
            <v>12.1</v>
          </cell>
          <cell r="I40">
            <v>3.3333333333333333E-2</v>
          </cell>
        </row>
        <row r="41">
          <cell r="A41">
            <v>1024</v>
          </cell>
          <cell r="C41">
            <v>1.6666666666666666E-2</v>
          </cell>
          <cell r="E41">
            <v>1.6666666666666666E-2</v>
          </cell>
          <cell r="I41">
            <v>3.3333333333333333E-2</v>
          </cell>
        </row>
        <row r="55">
          <cell r="A55">
            <v>2</v>
          </cell>
          <cell r="C55">
            <v>1.6666666666666666E-2</v>
          </cell>
          <cell r="D55">
            <v>6.6666666666666666E-2</v>
          </cell>
          <cell r="E55">
            <v>0.05</v>
          </cell>
          <cell r="F55">
            <v>2.2999999999999998</v>
          </cell>
          <cell r="G55">
            <v>3.3333333333333333E-2</v>
          </cell>
          <cell r="H55">
            <v>41.17</v>
          </cell>
          <cell r="I55">
            <v>3.3333333333333333E-2</v>
          </cell>
        </row>
        <row r="56">
          <cell r="A56">
            <v>4</v>
          </cell>
          <cell r="C56">
            <v>1.6666666666666666E-2</v>
          </cell>
          <cell r="D56">
            <v>6.6666666666666666E-2</v>
          </cell>
          <cell r="E56">
            <v>3.3333333333333333E-2</v>
          </cell>
          <cell r="F56">
            <v>2.5830000000000002</v>
          </cell>
          <cell r="G56">
            <v>1.6666666666666666E-2</v>
          </cell>
          <cell r="H56">
            <v>21.42</v>
          </cell>
          <cell r="I56">
            <v>3.3333333333333333E-2</v>
          </cell>
        </row>
        <row r="57">
          <cell r="A57">
            <v>8</v>
          </cell>
          <cell r="C57">
            <v>1.6666666666666666E-2</v>
          </cell>
          <cell r="D57">
            <v>0.05</v>
          </cell>
          <cell r="E57">
            <v>1.6666666666666666E-2</v>
          </cell>
          <cell r="F57">
            <v>2.65</v>
          </cell>
          <cell r="G57">
            <v>1.6666666666666666E-2</v>
          </cell>
          <cell r="H57">
            <v>11.38</v>
          </cell>
          <cell r="I57">
            <v>3.3333333333333333E-2</v>
          </cell>
        </row>
        <row r="58">
          <cell r="A58">
            <v>16</v>
          </cell>
          <cell r="C58">
            <v>1.6666666666666666E-2</v>
          </cell>
          <cell r="D58">
            <v>6.6666666666666666E-2</v>
          </cell>
          <cell r="E58">
            <v>3.3333333333333333E-2</v>
          </cell>
          <cell r="F58">
            <v>2.633</v>
          </cell>
          <cell r="G58">
            <v>1.6666666666666666E-2</v>
          </cell>
          <cell r="H58">
            <v>13.17</v>
          </cell>
          <cell r="I58">
            <v>3.3333333333333333E-2</v>
          </cell>
        </row>
        <row r="59">
          <cell r="A59">
            <v>32</v>
          </cell>
          <cell r="C59">
            <v>1.6666666666666666E-2</v>
          </cell>
          <cell r="D59">
            <v>6.6666666666666666E-2</v>
          </cell>
          <cell r="E59">
            <v>0.05</v>
          </cell>
          <cell r="F59">
            <v>2.95</v>
          </cell>
          <cell r="G59">
            <v>1.6666666666666666E-2</v>
          </cell>
          <cell r="H59">
            <v>13.67</v>
          </cell>
          <cell r="I59">
            <v>3.3333333333333333E-2</v>
          </cell>
        </row>
        <row r="80">
          <cell r="A80">
            <v>4</v>
          </cell>
          <cell r="C80">
            <v>1.6666666666666666E-2</v>
          </cell>
          <cell r="D80">
            <v>8.3333333333333329E-2</v>
          </cell>
          <cell r="E80">
            <v>1.6666666666666666E-2</v>
          </cell>
          <cell r="F80">
            <v>3.883</v>
          </cell>
          <cell r="G80">
            <v>1.6666666666666666E-2</v>
          </cell>
          <cell r="H80">
            <v>21.27</v>
          </cell>
          <cell r="I80">
            <v>3.3333333333333333E-2</v>
          </cell>
        </row>
        <row r="81">
          <cell r="A81">
            <v>8</v>
          </cell>
          <cell r="C81">
            <v>1.6666666666666666E-2</v>
          </cell>
          <cell r="D81">
            <v>0.05</v>
          </cell>
          <cell r="E81">
            <v>1.6666666666666666E-2</v>
          </cell>
          <cell r="F81">
            <v>2.65</v>
          </cell>
          <cell r="G81">
            <v>1.6666666666666666E-2</v>
          </cell>
          <cell r="H81">
            <v>11.38</v>
          </cell>
          <cell r="I81">
            <v>3.3333333333333333E-2</v>
          </cell>
        </row>
        <row r="82">
          <cell r="A82">
            <v>16</v>
          </cell>
          <cell r="C82">
            <v>8.3333333333333332E-3</v>
          </cell>
          <cell r="D82">
            <v>6.6666666666666666E-2</v>
          </cell>
          <cell r="E82">
            <v>6.6666666666666666E-2</v>
          </cell>
          <cell r="F82">
            <v>2.15</v>
          </cell>
          <cell r="G82">
            <v>3.3333333333333333E-2</v>
          </cell>
          <cell r="H82">
            <v>11.78</v>
          </cell>
          <cell r="I82">
            <v>3.3333333333333333E-2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abSelected="1" workbookViewId="0">
      <selection activeCell="AA82" sqref="AA82:AB92"/>
    </sheetView>
  </sheetViews>
  <sheetFormatPr baseColWidth="10" defaultRowHeight="15" x14ac:dyDescent="0"/>
  <sheetData>
    <row r="1" spans="1:9" ht="49" thickBot="1">
      <c r="A1" s="1" t="s">
        <v>0</v>
      </c>
      <c r="B1" s="2" t="s">
        <v>1</v>
      </c>
      <c r="C1" s="3"/>
      <c r="D1" s="2"/>
      <c r="E1" s="3"/>
      <c r="F1" s="4"/>
      <c r="G1" s="5"/>
      <c r="H1" s="3"/>
      <c r="I1" s="3"/>
    </row>
    <row r="2" spans="1:9" ht="16" thickTop="1">
      <c r="A2" s="2" t="s">
        <v>2</v>
      </c>
      <c r="B2" s="6" t="s">
        <v>3</v>
      </c>
      <c r="C2" s="3"/>
      <c r="D2" s="7"/>
      <c r="E2" s="3"/>
      <c r="F2" s="8"/>
      <c r="G2" s="5"/>
      <c r="H2" s="3"/>
      <c r="I2" s="3"/>
    </row>
    <row r="3" spans="1:9">
      <c r="A3" s="3" t="s">
        <v>4</v>
      </c>
      <c r="B3" s="3"/>
      <c r="C3" s="3"/>
      <c r="D3" s="3"/>
      <c r="E3" s="3"/>
      <c r="F3" s="9"/>
      <c r="G3" s="9"/>
      <c r="H3" s="3"/>
      <c r="I3" s="3"/>
    </row>
    <row r="4" spans="1:9" ht="71" thickBot="1">
      <c r="A4" s="1" t="s">
        <v>5</v>
      </c>
      <c r="B4" s="10" t="s">
        <v>6</v>
      </c>
      <c r="C4" s="11" t="s">
        <v>7</v>
      </c>
      <c r="D4" s="12" t="s">
        <v>8</v>
      </c>
      <c r="E4" s="13" t="s">
        <v>9</v>
      </c>
      <c r="F4" s="12" t="s">
        <v>10</v>
      </c>
      <c r="G4" s="12" t="s">
        <v>11</v>
      </c>
      <c r="H4" s="12" t="s">
        <v>12</v>
      </c>
      <c r="I4" s="11" t="s">
        <v>13</v>
      </c>
    </row>
    <row r="5" spans="1:9" ht="16" thickTop="1">
      <c r="A5">
        <v>128</v>
      </c>
      <c r="B5" s="3">
        <v>126</v>
      </c>
      <c r="C5" s="3">
        <v>1</v>
      </c>
      <c r="D5" s="3">
        <v>0.5</v>
      </c>
      <c r="E5" s="3">
        <v>2</v>
      </c>
      <c r="F5" s="3">
        <v>36</v>
      </c>
      <c r="G5" s="3">
        <v>0.5</v>
      </c>
      <c r="H5" s="3">
        <v>82.02</v>
      </c>
      <c r="I5" s="3">
        <v>2</v>
      </c>
    </row>
    <row r="6" spans="1:9">
      <c r="A6">
        <v>256</v>
      </c>
      <c r="B6" s="3">
        <v>171</v>
      </c>
      <c r="C6" s="3">
        <v>1</v>
      </c>
      <c r="D6" s="3">
        <v>0.5</v>
      </c>
      <c r="E6" s="3">
        <v>2</v>
      </c>
      <c r="F6" s="3">
        <v>60</v>
      </c>
      <c r="G6" s="3">
        <v>0.5</v>
      </c>
      <c r="H6" s="3">
        <v>103.98</v>
      </c>
      <c r="I6" s="3">
        <v>2</v>
      </c>
    </row>
    <row r="7" spans="1:9">
      <c r="A7">
        <v>512</v>
      </c>
      <c r="B7" s="3">
        <v>222</v>
      </c>
      <c r="C7" s="3">
        <v>1</v>
      </c>
      <c r="D7" s="3">
        <v>0.5</v>
      </c>
      <c r="E7" s="3">
        <v>2</v>
      </c>
      <c r="F7" s="3">
        <v>64.98</v>
      </c>
      <c r="G7" s="3">
        <v>0.5</v>
      </c>
      <c r="H7" s="3">
        <v>150</v>
      </c>
      <c r="I7" s="3">
        <v>2</v>
      </c>
    </row>
    <row r="8" spans="1:9">
      <c r="A8">
        <v>1024</v>
      </c>
      <c r="B8" s="3">
        <v>306</v>
      </c>
      <c r="C8" s="3">
        <v>1</v>
      </c>
      <c r="D8" s="3">
        <v>1</v>
      </c>
      <c r="E8" s="3">
        <v>2</v>
      </c>
      <c r="F8" s="3">
        <v>81</v>
      </c>
      <c r="G8" s="3">
        <v>0.5</v>
      </c>
      <c r="H8" s="3">
        <v>211.98</v>
      </c>
      <c r="I8" s="3">
        <v>2</v>
      </c>
    </row>
    <row r="9" spans="1:9">
      <c r="A9">
        <v>2048</v>
      </c>
      <c r="B9" s="3">
        <v>481.02</v>
      </c>
      <c r="C9" s="3">
        <v>1</v>
      </c>
      <c r="D9" s="3">
        <v>2</v>
      </c>
      <c r="E9" s="3">
        <v>2</v>
      </c>
      <c r="F9" s="3">
        <v>91.98</v>
      </c>
      <c r="G9" s="3">
        <v>1</v>
      </c>
      <c r="H9" s="3">
        <v>378</v>
      </c>
      <c r="I9" s="3">
        <v>2</v>
      </c>
    </row>
    <row r="10" spans="1:9">
      <c r="A10">
        <v>4096</v>
      </c>
      <c r="B10" s="3">
        <v>853.2</v>
      </c>
      <c r="C10" s="3">
        <v>1</v>
      </c>
      <c r="D10" s="3">
        <v>3</v>
      </c>
      <c r="E10" s="3">
        <v>1</v>
      </c>
      <c r="F10" s="3">
        <v>159</v>
      </c>
      <c r="G10" s="3">
        <v>1</v>
      </c>
      <c r="H10" s="3">
        <v>682.8</v>
      </c>
      <c r="I10" s="3">
        <v>2</v>
      </c>
    </row>
    <row r="11" spans="1:9">
      <c r="A11">
        <v>8192</v>
      </c>
      <c r="B11" s="3">
        <v>1936.8</v>
      </c>
      <c r="C11" s="3">
        <v>1</v>
      </c>
      <c r="D11" s="3">
        <v>9</v>
      </c>
      <c r="E11" s="3">
        <v>2</v>
      </c>
      <c r="F11" s="3">
        <v>448.98</v>
      </c>
      <c r="G11" s="3">
        <v>3</v>
      </c>
      <c r="H11" s="3">
        <v>1470</v>
      </c>
      <c r="I11" s="3">
        <v>2</v>
      </c>
    </row>
    <row r="23" spans="1:7">
      <c r="D23" s="14"/>
    </row>
    <row r="32" spans="1:7" ht="20" thickBot="1">
      <c r="A32" s="15" t="s">
        <v>14</v>
      </c>
      <c r="F32" s="16"/>
      <c r="G32" s="16"/>
    </row>
    <row r="33" spans="1:9" ht="106" thickTop="1">
      <c r="A33" s="17" t="s">
        <v>15</v>
      </c>
      <c r="F33" s="16"/>
      <c r="G33" s="16"/>
    </row>
    <row r="34" spans="1:9" ht="71" thickBot="1">
      <c r="A34" s="18" t="s">
        <v>16</v>
      </c>
      <c r="B34" s="19" t="s">
        <v>6</v>
      </c>
      <c r="C34" s="20" t="s">
        <v>17</v>
      </c>
      <c r="D34" s="21" t="s">
        <v>18</v>
      </c>
      <c r="E34" s="22" t="s">
        <v>19</v>
      </c>
      <c r="F34" s="21" t="s">
        <v>10</v>
      </c>
      <c r="G34" s="21" t="s">
        <v>20</v>
      </c>
      <c r="H34" s="21" t="s">
        <v>12</v>
      </c>
      <c r="I34" s="20" t="s">
        <v>13</v>
      </c>
    </row>
    <row r="35" spans="1:9">
      <c r="A35">
        <v>16</v>
      </c>
      <c r="B35">
        <v>1848</v>
      </c>
      <c r="C35">
        <f>60*(1/60)</f>
        <v>1</v>
      </c>
      <c r="D35">
        <v>64.98</v>
      </c>
      <c r="E35">
        <f>60*(1/60)</f>
        <v>1</v>
      </c>
      <c r="F35">
        <v>988.19999999999993</v>
      </c>
      <c r="G35">
        <v>24</v>
      </c>
      <c r="H35">
        <v>720</v>
      </c>
      <c r="I35">
        <f>60*(2/60)</f>
        <v>2</v>
      </c>
    </row>
    <row r="36" spans="1:9">
      <c r="A36">
        <v>32</v>
      </c>
      <c r="B36">
        <v>1282.2</v>
      </c>
      <c r="C36">
        <f>60*(1/60)</f>
        <v>1</v>
      </c>
      <c r="D36">
        <v>31.8</v>
      </c>
      <c r="E36">
        <f>60*(1/60)</f>
        <v>1</v>
      </c>
      <c r="F36">
        <v>529.98</v>
      </c>
      <c r="G36">
        <f>60*(12/60)</f>
        <v>12</v>
      </c>
      <c r="H36">
        <v>717</v>
      </c>
      <c r="I36">
        <f>60*(2/60)</f>
        <v>2</v>
      </c>
    </row>
    <row r="37" spans="1:9">
      <c r="A37">
        <v>64</v>
      </c>
      <c r="B37">
        <v>1018.8000000000001</v>
      </c>
      <c r="C37">
        <f>60*(1/60)</f>
        <v>1</v>
      </c>
      <c r="D37">
        <v>15</v>
      </c>
      <c r="E37">
        <f>60*(1/60)</f>
        <v>1</v>
      </c>
      <c r="F37">
        <v>279</v>
      </c>
      <c r="G37">
        <f>60*(5/60)</f>
        <v>5</v>
      </c>
      <c r="H37">
        <v>711</v>
      </c>
      <c r="I37">
        <f>60*(2/60)</f>
        <v>2</v>
      </c>
    </row>
    <row r="38" spans="1:9">
      <c r="A38">
        <v>128</v>
      </c>
      <c r="B38">
        <v>904.2</v>
      </c>
      <c r="C38">
        <f>60*(1/60)</f>
        <v>1</v>
      </c>
      <c r="D38">
        <f>60*(8/60)</f>
        <v>8</v>
      </c>
      <c r="E38">
        <f>60*(1/60)</f>
        <v>1</v>
      </c>
      <c r="F38">
        <v>175.8</v>
      </c>
      <c r="G38">
        <f>60*(3/10)</f>
        <v>18</v>
      </c>
      <c r="H38">
        <v>705</v>
      </c>
      <c r="I38">
        <f>60*(2/60)</f>
        <v>2</v>
      </c>
    </row>
    <row r="39" spans="1:9">
      <c r="A39">
        <v>256</v>
      </c>
      <c r="B39">
        <v>853.2</v>
      </c>
      <c r="C39">
        <f>60*(1/60)</f>
        <v>1</v>
      </c>
      <c r="D39">
        <f>60*(3/60)</f>
        <v>3</v>
      </c>
      <c r="E39">
        <f>60*(1/60)</f>
        <v>1</v>
      </c>
      <c r="F39">
        <v>159</v>
      </c>
      <c r="G39">
        <f>60*(1/60)</f>
        <v>1</v>
      </c>
      <c r="H39">
        <v>682.80000000000007</v>
      </c>
      <c r="I39">
        <f>60*(2/60)</f>
        <v>2</v>
      </c>
    </row>
    <row r="40" spans="1:9">
      <c r="A40">
        <v>512</v>
      </c>
      <c r="B40">
        <v>877.19999999999993</v>
      </c>
      <c r="C40">
        <f>60*(1/60)</f>
        <v>1</v>
      </c>
      <c r="D40">
        <f>60*(2/60)</f>
        <v>2</v>
      </c>
      <c r="E40">
        <f>60*(1/60)</f>
        <v>1</v>
      </c>
      <c r="F40" s="14">
        <v>141</v>
      </c>
      <c r="G40">
        <f>60*(0.5/60)</f>
        <v>0.5</v>
      </c>
      <c r="H40">
        <v>726</v>
      </c>
      <c r="I40">
        <f>60*(2/60)</f>
        <v>2</v>
      </c>
    </row>
    <row r="41" spans="1:9">
      <c r="A41">
        <v>1024</v>
      </c>
      <c r="C41">
        <f t="shared" ref="C35:C41" si="0">1/60</f>
        <v>1.6666666666666666E-2</v>
      </c>
      <c r="E41">
        <f t="shared" ref="E35:E41" si="1">1/60</f>
        <v>1.6666666666666666E-2</v>
      </c>
      <c r="I41">
        <f t="shared" ref="I35:I41" si="2">2/60</f>
        <v>3.3333333333333333E-2</v>
      </c>
    </row>
    <row r="50" spans="1:9">
      <c r="F50" s="14"/>
    </row>
    <row r="52" spans="1:9" ht="20" thickBot="1">
      <c r="A52" s="15" t="s">
        <v>21</v>
      </c>
      <c r="F52" s="16"/>
      <c r="G52" s="16"/>
    </row>
    <row r="53" spans="1:9" ht="106" thickTop="1">
      <c r="A53" s="17" t="s">
        <v>22</v>
      </c>
      <c r="F53" s="16"/>
      <c r="G53" s="16"/>
    </row>
    <row r="54" spans="1:9" ht="71" thickBot="1">
      <c r="A54" s="18" t="s">
        <v>23</v>
      </c>
      <c r="B54" s="19" t="s">
        <v>6</v>
      </c>
      <c r="C54" s="20" t="s">
        <v>17</v>
      </c>
      <c r="D54" s="21" t="s">
        <v>18</v>
      </c>
      <c r="E54" s="22" t="s">
        <v>19</v>
      </c>
      <c r="F54" s="21" t="s">
        <v>10</v>
      </c>
      <c r="G54" s="21" t="s">
        <v>20</v>
      </c>
      <c r="H54" s="21" t="s">
        <v>12</v>
      </c>
      <c r="I54" s="20" t="s">
        <v>13</v>
      </c>
    </row>
    <row r="55" spans="1:9">
      <c r="A55">
        <v>2</v>
      </c>
      <c r="B55">
        <v>2596.2000000000003</v>
      </c>
      <c r="C55">
        <f>60*(1/60)</f>
        <v>1</v>
      </c>
      <c r="D55">
        <f>60*(4/60)</f>
        <v>4</v>
      </c>
      <c r="E55">
        <f>60*(3/60)</f>
        <v>3</v>
      </c>
      <c r="F55">
        <v>138</v>
      </c>
      <c r="G55">
        <f>60*(2/60)</f>
        <v>2</v>
      </c>
      <c r="H55">
        <v>2470.2000000000003</v>
      </c>
      <c r="I55">
        <f>60*(2/60)</f>
        <v>2</v>
      </c>
    </row>
    <row r="56" spans="1:9">
      <c r="A56">
        <v>4</v>
      </c>
      <c r="B56">
        <v>1453.8</v>
      </c>
      <c r="C56">
        <f>60*(1/60)</f>
        <v>1</v>
      </c>
      <c r="D56">
        <f>60*(4/60)</f>
        <v>4</v>
      </c>
      <c r="E56">
        <f>60*(2/60)</f>
        <v>2</v>
      </c>
      <c r="F56">
        <v>154.98000000000002</v>
      </c>
      <c r="G56">
        <f>60*(1/60)</f>
        <v>1</v>
      </c>
      <c r="H56">
        <v>1285.2</v>
      </c>
      <c r="I56">
        <f>60*(2/60)</f>
        <v>2</v>
      </c>
    </row>
    <row r="57" spans="1:9">
      <c r="A57">
        <v>8</v>
      </c>
      <c r="B57">
        <v>853.2</v>
      </c>
      <c r="C57">
        <f>60*(1/60)</f>
        <v>1</v>
      </c>
      <c r="D57">
        <f>60*(3/60)</f>
        <v>3</v>
      </c>
      <c r="E57">
        <f>60*(1/60)</f>
        <v>1</v>
      </c>
      <c r="F57">
        <v>159</v>
      </c>
      <c r="G57">
        <f>60*(1/60)</f>
        <v>1</v>
      </c>
      <c r="H57">
        <v>682.80000000000007</v>
      </c>
      <c r="I57">
        <f>60*(2/60)</f>
        <v>2</v>
      </c>
    </row>
    <row r="58" spans="1:9">
      <c r="A58">
        <v>16</v>
      </c>
      <c r="B58">
        <v>961.19999999999993</v>
      </c>
      <c r="C58">
        <f>60*(1/60)</f>
        <v>1</v>
      </c>
      <c r="D58">
        <f>60*(4/60)</f>
        <v>4</v>
      </c>
      <c r="E58">
        <f>60*(2/60)</f>
        <v>2</v>
      </c>
      <c r="F58">
        <v>157.97999999999999</v>
      </c>
      <c r="G58">
        <f>60*(1/60)</f>
        <v>1</v>
      </c>
      <c r="H58">
        <v>790.2</v>
      </c>
      <c r="I58">
        <f>60*(2/60)</f>
        <v>2</v>
      </c>
    </row>
    <row r="59" spans="1:9">
      <c r="A59">
        <v>32</v>
      </c>
      <c r="B59">
        <v>1012.8</v>
      </c>
      <c r="C59">
        <f>60*(1/60)</f>
        <v>1</v>
      </c>
      <c r="D59">
        <f>60*(4/60)</f>
        <v>4</v>
      </c>
      <c r="E59">
        <f>60*(3/60)</f>
        <v>3</v>
      </c>
      <c r="F59">
        <v>177</v>
      </c>
      <c r="G59">
        <f>60*(1/60)</f>
        <v>1</v>
      </c>
      <c r="H59">
        <v>820.2</v>
      </c>
      <c r="I59">
        <f>60*(2/60)</f>
        <v>2</v>
      </c>
    </row>
    <row r="60" spans="1:9">
      <c r="A60">
        <v>64</v>
      </c>
    </row>
    <row r="77" spans="1:9" ht="20" thickBot="1">
      <c r="A77" s="15" t="s">
        <v>24</v>
      </c>
      <c r="F77" s="16"/>
      <c r="G77" s="16"/>
    </row>
    <row r="78" spans="1:9" ht="106" thickTop="1">
      <c r="A78" s="17" t="s">
        <v>25</v>
      </c>
      <c r="F78" s="16"/>
      <c r="G78" s="16"/>
    </row>
    <row r="79" spans="1:9" ht="71" thickBot="1">
      <c r="A79" s="18" t="s">
        <v>26</v>
      </c>
      <c r="B79" s="19" t="s">
        <v>6</v>
      </c>
      <c r="C79" s="20" t="s">
        <v>17</v>
      </c>
      <c r="D79" s="21" t="s">
        <v>18</v>
      </c>
      <c r="E79" s="22" t="s">
        <v>19</v>
      </c>
      <c r="F79" s="21" t="s">
        <v>10</v>
      </c>
      <c r="G79" s="21" t="s">
        <v>20</v>
      </c>
      <c r="H79" s="21" t="s">
        <v>12</v>
      </c>
      <c r="I79" s="20" t="s">
        <v>13</v>
      </c>
    </row>
    <row r="80" spans="1:9">
      <c r="A80">
        <v>4</v>
      </c>
      <c r="B80">
        <v>1522.2</v>
      </c>
      <c r="C80">
        <f>60*(1/60)</f>
        <v>1</v>
      </c>
      <c r="D80">
        <f>60*(5/60)</f>
        <v>5</v>
      </c>
      <c r="E80">
        <f>60*(1/60)</f>
        <v>1</v>
      </c>
      <c r="F80">
        <v>232.98</v>
      </c>
      <c r="G80">
        <f>60*(1/60)</f>
        <v>1</v>
      </c>
      <c r="H80">
        <v>1276.2</v>
      </c>
      <c r="I80">
        <f>60*(2/60)</f>
        <v>2</v>
      </c>
    </row>
    <row r="81" spans="1:9">
      <c r="A81">
        <v>8</v>
      </c>
      <c r="B81">
        <v>853.2</v>
      </c>
      <c r="C81">
        <f>60*(1/60)</f>
        <v>1</v>
      </c>
      <c r="D81">
        <f>60*(3/60)</f>
        <v>3</v>
      </c>
      <c r="E81">
        <f>60*(1/60)</f>
        <v>1</v>
      </c>
      <c r="F81">
        <v>159</v>
      </c>
      <c r="G81">
        <f>60*(1/60)</f>
        <v>1</v>
      </c>
      <c r="H81">
        <v>682.80000000000007</v>
      </c>
      <c r="I81">
        <f>60*(2/60)</f>
        <v>2</v>
      </c>
    </row>
    <row r="82" spans="1:9">
      <c r="A82">
        <v>16</v>
      </c>
      <c r="B82">
        <v>853.2</v>
      </c>
      <c r="C82">
        <f>60*(0.5/60)</f>
        <v>0.5</v>
      </c>
      <c r="D82">
        <f>60*(4/60)</f>
        <v>4</v>
      </c>
      <c r="E82">
        <f>60*(4/60)</f>
        <v>4</v>
      </c>
      <c r="F82">
        <v>129</v>
      </c>
      <c r="G82">
        <f>60*(2/60)</f>
        <v>2</v>
      </c>
      <c r="H82">
        <v>706.8</v>
      </c>
      <c r="I82">
        <f>60*(2/60)</f>
        <v>2</v>
      </c>
    </row>
    <row r="83" spans="1:9">
      <c r="A83">
        <v>32</v>
      </c>
    </row>
    <row r="89" spans="1:9">
      <c r="B89" s="3"/>
      <c r="C89" s="3"/>
      <c r="D89" s="3"/>
      <c r="E89" s="3"/>
      <c r="F89" s="3"/>
      <c r="G89" s="3"/>
      <c r="H89" s="3"/>
      <c r="I89" s="3"/>
    </row>
    <row r="90" spans="1:9">
      <c r="B90" s="3"/>
      <c r="C90" s="3"/>
      <c r="D90" s="3"/>
      <c r="E90" s="3"/>
      <c r="F90" s="3"/>
      <c r="G90" s="3"/>
      <c r="H90" s="3"/>
      <c r="I90" s="3"/>
    </row>
    <row r="91" spans="1:9">
      <c r="B91" s="3"/>
      <c r="C91" s="3"/>
      <c r="D91" s="3"/>
      <c r="E91" s="3"/>
      <c r="F91" s="3"/>
      <c r="G91" s="3"/>
      <c r="H91" s="3"/>
      <c r="I91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Cyder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Maddy</cp:lastModifiedBy>
  <dcterms:created xsi:type="dcterms:W3CDTF">2011-01-03T10:16:00Z</dcterms:created>
  <dcterms:modified xsi:type="dcterms:W3CDTF">2011-01-03T10:55:55Z</dcterms:modified>
</cp:coreProperties>
</file>