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200" tabRatio="129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" i="1" l="1"/>
  <c r="L24" i="1"/>
  <c r="L23" i="1"/>
  <c r="F6" i="1"/>
  <c r="L6" i="1"/>
  <c r="F5" i="1"/>
  <c r="L5" i="1"/>
  <c r="L4" i="1"/>
  <c r="F3" i="1"/>
  <c r="L3" i="1"/>
  <c r="F51" i="1"/>
</calcChain>
</file>

<file path=xl/sharedStrings.xml><?xml version="1.0" encoding="utf-8"?>
<sst xmlns="http://schemas.openxmlformats.org/spreadsheetml/2006/main" count="271" uniqueCount="81">
  <si>
    <t>Type</t>
  </si>
  <si>
    <t>Number of Index Files</t>
  </si>
  <si>
    <t>Number of Read files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</si>
  <si>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</si>
  <si>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</si>
  <si>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</si>
  <si>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</si>
  <si>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</si>
  <si>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</si>
  <si>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</si>
  <si>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</si>
  <si>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</si>
  <si>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</si>
  <si>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</si>
  <si>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</si>
  <si>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</si>
  <si>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</si>
  <si>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</si>
  <si>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</si>
  <si>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</si>
  <si>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</si>
  <si>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</si>
  <si>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</si>
  <si>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</si>
  <si>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</si>
  <si>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</si>
  <si>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</si>
  <si>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</si>
  <si>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</si>
  <si>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</si>
  <si>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</si>
  <si>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</si>
  <si>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</si>
  <si>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</si>
  <si>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</si>
  <si>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</si>
  <si>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</si>
  <si>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</si>
  <si>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</si>
  <si>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</si>
  <si>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</si>
  <si>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</si>
  <si>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</si>
  <si>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</si>
  <si>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20</t>
  </si>
  <si>
    <t>Size of each Read files(GB)</t>
  </si>
  <si>
    <t xml:space="preserve"> Size of each Read files(GB)</t>
  </si>
  <si>
    <t>QB</t>
  </si>
  <si>
    <t>Output size(MB)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</si>
  <si>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</si>
  <si>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</si>
  <si>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</si>
  <si>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</si>
  <si>
    <t>B.glumae</t>
  </si>
  <si>
    <t>Size of all Index files(GB)</t>
  </si>
  <si>
    <t>cyder</t>
  </si>
  <si>
    <t>Size of all Index files(GB)(SI)</t>
  </si>
  <si>
    <t>Number of Read files(NR)</t>
  </si>
  <si>
    <t xml:space="preserve"> Size of each Read files(GB)(SR)</t>
  </si>
  <si>
    <t>Each temp file size(GB)(ST)</t>
  </si>
  <si>
    <t>Nmber index file masks(Nm)</t>
  </si>
  <si>
    <t>Number of Index Files with -d(0,1) (NI)</t>
  </si>
  <si>
    <t>10*(4^0)=10</t>
  </si>
  <si>
    <t>10*(4^1)=40</t>
  </si>
  <si>
    <t>NM*ST*NR + (4^d*)*ST*NR + NR*ST + NR *ST</t>
  </si>
  <si>
    <t>App. Max Disk space required(GB)(MDS)</t>
  </si>
  <si>
    <t>Disk Space Required</t>
  </si>
  <si>
    <t>m1.large 20</t>
  </si>
  <si>
    <t>m1.large 1</t>
  </si>
  <si>
    <t>App disk space for 1 Read(GB)</t>
  </si>
  <si>
    <t>Different Genomes</t>
  </si>
  <si>
    <t>Different Genome Sizes</t>
  </si>
  <si>
    <t>NR *ST *(NM + (4^d)+ 2)</t>
  </si>
  <si>
    <t>India-Euca</t>
  </si>
  <si>
    <t>Time to Process 4 Read  files</t>
  </si>
  <si>
    <t>m1.large 4</t>
  </si>
  <si>
    <t>Euca-Bigjob</t>
  </si>
  <si>
    <t>c1x.large 1</t>
  </si>
  <si>
    <t>Varying the size of Read Files</t>
  </si>
  <si>
    <t>B. Glumae</t>
  </si>
  <si>
    <t>10 index files with -A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</si>
</sst>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  <font>
      <sz val="12"/>
      <color theme="5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28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1" fillId="0" borderId="1" xfId="1" applyAlignment="1">
      <alignment wrapText="1" shrinkToFit="1"/>
    </xf>
    <xf numFmtId="0" fontId="6" fillId="0" borderId="0" xfId="0" applyFont="1" applyAlignment="1">
      <alignment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/>
  </cellXfs>
  <cellStyles count="28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0">
                <a:latin typeface="Times New Roman"/>
              </a:rPr>
              <a:t>Number of read files vs</a:t>
            </a:r>
            <a:r>
              <a:rPr lang="en-US" sz="1200" b="0" i="0" baseline="0">
                <a:latin typeface="Times New Roman"/>
              </a:rPr>
              <a:t> Time </a:t>
            </a:r>
          </a:p>
        </c:rich>
      </c:tx>
      <c:layout>
        <c:manualLayout>
          <c:xMode val="edge"/>
          <c:yMode val="edge"/>
          <c:x val="0.396136889138858"/>
          <c:y val="0.03720959775716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8059461317335"/>
          <c:y val="0.147511088234972"/>
          <c:w val="0.599946967614674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Sheet1!$E$23:$E$26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Sheet1!$F$23:$F$26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ser>
          <c:idx val="2"/>
          <c:order val="2"/>
          <c:tx>
            <c:v>cyder-Bglumae</c:v>
          </c:tx>
          <c:xVal>
            <c:numRef>
              <c:f>Sheet1!$E$8:$E$11</c:f>
              <c:numCache>
                <c:formatCode>General</c:formatCode>
                <c:ptCount val="4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</c:numCache>
            </c:numRef>
          </c:xVal>
          <c:yVal>
            <c:numRef>
              <c:f>Sheet1!$F$8:$F$11</c:f>
              <c:numCache>
                <c:formatCode>General</c:formatCode>
                <c:ptCount val="4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  <c:pt idx="3">
                  <c:v>5774.0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17736"/>
        <c:axId val="536223272"/>
      </c:scatterChart>
      <c:valAx>
        <c:axId val="536217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6223272"/>
        <c:crosses val="autoZero"/>
        <c:crossBetween val="midCat"/>
      </c:valAx>
      <c:valAx>
        <c:axId val="53622327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62177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453177727784"/>
          <c:y val="0.334909377635167"/>
          <c:w val="0.184486939132608"/>
          <c:h val="0.14894620558091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/>
              </a:rPr>
              <a:t>Number</a:t>
            </a:r>
            <a:r>
              <a:rPr lang="en-US" sz="1200" baseline="0">
                <a:latin typeface="Times New Roman"/>
              </a:rPr>
              <a:t> of threads vs Time</a:t>
            </a:r>
            <a:endParaRPr lang="en-US" sz="1200">
              <a:latin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9625359330084"/>
          <c:y val="0.128021721422753"/>
          <c:w val="0.795498687664042"/>
          <c:h val="0.708056113675446"/>
        </c:manualLayout>
      </c:layout>
      <c:scatterChart>
        <c:scatterStyle val="lineMarker"/>
        <c:varyColors val="0"/>
        <c:ser>
          <c:idx val="0"/>
          <c:order val="0"/>
          <c:tx>
            <c:v>read files .229 GB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Sheet1!$I$31:$I$37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Sheet1!$F$31:$F$37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ser>
          <c:idx val="1"/>
          <c:order val="1"/>
          <c:tx>
            <c:v>read file 1.2GB</c:v>
          </c:tx>
          <c:xVal>
            <c:numRef>
              <c:f>Sheet1!$I$39:$I$42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Sheet1!$F$39:$F$42</c:f>
              <c:numCache>
                <c:formatCode>General</c:formatCode>
                <c:ptCount val="4"/>
                <c:pt idx="0">
                  <c:v>13996.0</c:v>
                </c:pt>
                <c:pt idx="1">
                  <c:v>13583.0</c:v>
                </c:pt>
                <c:pt idx="2">
                  <c:v>12960.0</c:v>
                </c:pt>
                <c:pt idx="3">
                  <c:v>12881.0</c:v>
                </c:pt>
              </c:numCache>
            </c:numRef>
          </c:yVal>
          <c:smooth val="0"/>
        </c:ser>
        <c:ser>
          <c:idx val="2"/>
          <c:order val="2"/>
          <c:tx>
            <c:v>B.glumae</c:v>
          </c:tx>
          <c:xVal>
            <c:numRef>
              <c:f>Sheet1!$I$44:$I$46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</c:numCache>
            </c:numRef>
          </c:xVal>
          <c:yVal>
            <c:numRef>
              <c:f>Sheet1!$F$44:$F$46</c:f>
              <c:numCache>
                <c:formatCode>General</c:formatCode>
                <c:ptCount val="3"/>
                <c:pt idx="0">
                  <c:v>8247.0</c:v>
                </c:pt>
                <c:pt idx="1">
                  <c:v>7740.0</c:v>
                </c:pt>
                <c:pt idx="2">
                  <c:v>7515.0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09176"/>
        <c:axId val="437451896"/>
      </c:scatterChart>
      <c:valAx>
        <c:axId val="53680917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7451896"/>
        <c:crosses val="autoZero"/>
        <c:crossBetween val="midCat"/>
      </c:valAx>
      <c:valAx>
        <c:axId val="43745189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6809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088245726041"/>
          <c:y val="0.322569209391812"/>
          <c:w val="0.155015369700409"/>
          <c:h val="0.1363093668721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Sheet1!$K$51:$K$53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Sheet1!$F$51:$F$53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6808"/>
        <c:axId val="437481256"/>
      </c:scatterChart>
      <c:valAx>
        <c:axId val="43747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7481256"/>
        <c:crosses val="autoZero"/>
        <c:crossBetween val="midCat"/>
        <c:majorUnit val="1.0"/>
      </c:valAx>
      <c:valAx>
        <c:axId val="437481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37476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889000</xdr:colOff>
      <xdr:row>0</xdr:row>
      <xdr:rowOff>69850</xdr:rowOff>
    </xdr:from>
    <xdr:to>
      <xdr:col>18</xdr:col>
      <xdr:colOff>736600</xdr:colOff>
      <xdr:row>24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863600</xdr:colOff>
      <xdr:row>26</xdr:row>
      <xdr:rowOff>63500</xdr:rowOff>
    </xdr:from>
    <xdr:to>
      <xdr:col>21</xdr:col>
      <xdr:colOff>292100</xdr:colOff>
      <xdr:row>49</xdr:row>
      <xdr:rowOff>508000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28</xdr:col>
      <xdr:colOff>698500</xdr:colOff>
      <xdr:row>26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tabSelected="1" workbookViewId="0">
      <selection activeCell="A12" sqref="A12:XFD12"/>
    </sheetView>
  </sheetViews>
  <sheetFormatPr baseColWidth="10" defaultRowHeight="15" x14ac:dyDescent="0"/>
  <cols>
    <col min="1" max="1" width="21.5" customWidth="1"/>
    <col min="2" max="2" width="12.6640625" customWidth="1"/>
    <col min="3" max="3" width="14.6640625" customWidth="1"/>
    <col min="4" max="4" width="15" customWidth="1"/>
    <col min="5" max="5" width="15.83203125" customWidth="1"/>
    <col min="6" max="6" width="14.5" customWidth="1"/>
    <col min="7" max="7" width="15.83203125" customWidth="1"/>
    <col min="8" max="8" width="12.83203125" customWidth="1"/>
    <col min="9" max="9" width="22.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78</v>
      </c>
      <c r="C1" s="3" t="s">
        <v>50</v>
      </c>
      <c r="D1" s="3" t="s">
        <v>51</v>
      </c>
      <c r="E1" s="3" t="s">
        <v>52</v>
      </c>
      <c r="F1" s="3" t="s">
        <v>49</v>
      </c>
    </row>
    <row r="2" spans="1:12" ht="59" customHeight="1" thickTop="1" thickBot="1">
      <c r="A2" s="1" t="s">
        <v>0</v>
      </c>
      <c r="B2" s="1" t="s">
        <v>1</v>
      </c>
      <c r="C2" s="6" t="s">
        <v>54</v>
      </c>
      <c r="D2" s="1" t="s">
        <v>2</v>
      </c>
      <c r="E2" s="1" t="s">
        <v>45</v>
      </c>
      <c r="F2" s="1" t="s">
        <v>11</v>
      </c>
      <c r="G2" s="1" t="s">
        <v>3</v>
      </c>
      <c r="H2" s="1" t="s">
        <v>4</v>
      </c>
      <c r="I2" s="1" t="s">
        <v>8</v>
      </c>
      <c r="J2" s="6" t="s">
        <v>22</v>
      </c>
      <c r="K2" s="6" t="s">
        <v>18</v>
      </c>
      <c r="L2" s="2" t="s">
        <v>19</v>
      </c>
    </row>
    <row r="3" spans="1:12" ht="16" thickTop="1">
      <c r="A3" t="s">
        <v>6</v>
      </c>
      <c r="B3">
        <v>40</v>
      </c>
      <c r="C3">
        <v>1.9</v>
      </c>
      <c r="D3">
        <v>4</v>
      </c>
      <c r="E3">
        <v>2.2999999999999998</v>
      </c>
      <c r="F3">
        <f>615.7*60</f>
        <v>36942</v>
      </c>
      <c r="H3" t="s">
        <v>5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6</v>
      </c>
      <c r="B4">
        <v>40</v>
      </c>
      <c r="C4">
        <v>1.9</v>
      </c>
      <c r="D4">
        <v>8</v>
      </c>
      <c r="E4">
        <v>1.2</v>
      </c>
      <c r="F4">
        <v>18603</v>
      </c>
      <c r="H4" t="s">
        <v>5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6</v>
      </c>
      <c r="B5">
        <v>40</v>
      </c>
      <c r="C5">
        <v>1.9</v>
      </c>
      <c r="D5">
        <v>12</v>
      </c>
      <c r="E5">
        <v>0.73199999999999998</v>
      </c>
      <c r="F5">
        <f>198.6*60</f>
        <v>11916</v>
      </c>
      <c r="H5" t="s">
        <v>5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6</v>
      </c>
      <c r="B6">
        <v>40</v>
      </c>
      <c r="C6">
        <v>1.9</v>
      </c>
      <c r="D6">
        <v>37</v>
      </c>
      <c r="E6">
        <v>0.22900000000000001</v>
      </c>
      <c r="F6">
        <f>3841</f>
        <v>3841</v>
      </c>
      <c r="H6" t="s">
        <v>5</v>
      </c>
      <c r="I6">
        <v>4</v>
      </c>
      <c r="J6" s="7">
        <v>4</v>
      </c>
      <c r="K6" s="7">
        <v>1</v>
      </c>
      <c r="L6">
        <f>D6*F6</f>
        <v>142117</v>
      </c>
    </row>
    <row r="7" spans="1:12" ht="13" customHeight="1"/>
    <row r="8" spans="1:12">
      <c r="A8" t="s">
        <v>79</v>
      </c>
      <c r="B8">
        <v>40</v>
      </c>
      <c r="C8">
        <v>0.435</v>
      </c>
      <c r="E8">
        <v>0.19400000000000001</v>
      </c>
      <c r="F8">
        <v>1596</v>
      </c>
      <c r="H8" t="s">
        <v>55</v>
      </c>
      <c r="I8">
        <v>12</v>
      </c>
      <c r="J8">
        <v>12</v>
      </c>
      <c r="K8" s="7">
        <v>1</v>
      </c>
    </row>
    <row r="9" spans="1:12">
      <c r="A9" t="s">
        <v>79</v>
      </c>
      <c r="B9">
        <v>40</v>
      </c>
      <c r="C9">
        <v>0.435</v>
      </c>
      <c r="E9">
        <v>0.39</v>
      </c>
      <c r="F9">
        <v>2978</v>
      </c>
      <c r="H9" t="s">
        <v>55</v>
      </c>
      <c r="I9">
        <v>12</v>
      </c>
      <c r="J9">
        <v>12</v>
      </c>
      <c r="K9" s="7">
        <v>1</v>
      </c>
    </row>
    <row r="10" spans="1:12">
      <c r="A10" t="s">
        <v>79</v>
      </c>
      <c r="B10">
        <v>40</v>
      </c>
      <c r="C10">
        <v>0.435</v>
      </c>
      <c r="E10">
        <v>0.58599999999999997</v>
      </c>
      <c r="F10">
        <v>4387</v>
      </c>
      <c r="H10" t="s">
        <v>55</v>
      </c>
      <c r="I10">
        <v>12</v>
      </c>
      <c r="J10">
        <v>12</v>
      </c>
      <c r="K10" s="7">
        <v>1</v>
      </c>
    </row>
    <row r="11" spans="1:12">
      <c r="A11" t="s">
        <v>79</v>
      </c>
      <c r="B11">
        <v>40</v>
      </c>
      <c r="C11">
        <v>0.435</v>
      </c>
      <c r="E11">
        <v>0.78200000000000003</v>
      </c>
      <c r="F11">
        <v>5774</v>
      </c>
      <c r="H11" t="s">
        <v>55</v>
      </c>
      <c r="I11">
        <v>12</v>
      </c>
      <c r="J11">
        <v>12</v>
      </c>
      <c r="K11" s="7">
        <v>1</v>
      </c>
    </row>
    <row r="13" spans="1:12" ht="18" customHeight="1">
      <c r="A13" t="s">
        <v>79</v>
      </c>
      <c r="B13">
        <v>10</v>
      </c>
      <c r="C13">
        <v>0.435</v>
      </c>
      <c r="E13">
        <v>0.19400000000000001</v>
      </c>
      <c r="F13">
        <v>252</v>
      </c>
      <c r="H13" t="s">
        <v>55</v>
      </c>
      <c r="I13">
        <v>12</v>
      </c>
      <c r="J13">
        <v>12</v>
      </c>
      <c r="K13" s="7">
        <v>1</v>
      </c>
    </row>
    <row r="14" spans="1:12">
      <c r="A14" t="s">
        <v>79</v>
      </c>
      <c r="B14">
        <v>10</v>
      </c>
      <c r="C14">
        <v>0.435</v>
      </c>
      <c r="E14">
        <v>0.39</v>
      </c>
      <c r="F14">
        <v>454</v>
      </c>
      <c r="H14" t="s">
        <v>55</v>
      </c>
      <c r="I14">
        <v>12</v>
      </c>
      <c r="J14">
        <v>12</v>
      </c>
      <c r="K14" s="7">
        <v>1</v>
      </c>
    </row>
    <row r="15" spans="1:12">
      <c r="A15" t="s">
        <v>79</v>
      </c>
      <c r="B15">
        <v>10</v>
      </c>
      <c r="C15">
        <v>0.435</v>
      </c>
      <c r="E15">
        <v>0.58599999999999997</v>
      </c>
      <c r="F15">
        <v>700</v>
      </c>
      <c r="H15" t="s">
        <v>55</v>
      </c>
      <c r="I15">
        <v>12</v>
      </c>
      <c r="J15">
        <v>12</v>
      </c>
      <c r="K15" s="7">
        <v>1</v>
      </c>
    </row>
    <row r="16" spans="1:12">
      <c r="A16" t="s">
        <v>79</v>
      </c>
      <c r="B16" s="7">
        <v>10</v>
      </c>
      <c r="C16">
        <v>0.435</v>
      </c>
      <c r="E16">
        <v>0.78200000000000003</v>
      </c>
      <c r="F16">
        <v>868</v>
      </c>
      <c r="H16" t="s">
        <v>55</v>
      </c>
      <c r="I16">
        <v>12</v>
      </c>
      <c r="J16">
        <v>12</v>
      </c>
      <c r="K16" s="7">
        <v>1</v>
      </c>
    </row>
    <row r="17" spans="1:12">
      <c r="A17" s="15" t="s">
        <v>80</v>
      </c>
    </row>
    <row r="21" spans="1:12" ht="20" thickBot="1">
      <c r="A21" s="4" t="s">
        <v>13</v>
      </c>
    </row>
    <row r="22" spans="1:12" ht="50" thickTop="1" thickBot="1">
      <c r="A22" s="1" t="s">
        <v>0</v>
      </c>
      <c r="B22" s="1" t="s">
        <v>1</v>
      </c>
      <c r="C22" s="6" t="s">
        <v>54</v>
      </c>
      <c r="D22" s="1" t="s">
        <v>2</v>
      </c>
      <c r="E22" s="1" t="s">
        <v>45</v>
      </c>
      <c r="F22" s="1" t="s">
        <v>11</v>
      </c>
      <c r="G22" s="1" t="s">
        <v>3</v>
      </c>
      <c r="H22" s="1" t="s">
        <v>4</v>
      </c>
      <c r="I22" s="1" t="s">
        <v>8</v>
      </c>
      <c r="J22" s="6" t="s">
        <v>22</v>
      </c>
      <c r="K22" s="6" t="s">
        <v>18</v>
      </c>
      <c r="L22" s="2" t="s">
        <v>19</v>
      </c>
    </row>
    <row r="23" spans="1:12" ht="16" thickTop="1">
      <c r="A23" t="s">
        <v>6</v>
      </c>
      <c r="B23">
        <v>10</v>
      </c>
      <c r="C23">
        <v>1.7</v>
      </c>
      <c r="D23">
        <v>4</v>
      </c>
      <c r="E23">
        <v>2.2999999999999998</v>
      </c>
      <c r="F23" s="13">
        <v>8810</v>
      </c>
      <c r="H23" t="s">
        <v>12</v>
      </c>
      <c r="I23">
        <v>4</v>
      </c>
      <c r="J23" s="7">
        <v>4</v>
      </c>
      <c r="K23" s="8">
        <v>1</v>
      </c>
      <c r="L23">
        <f>D23*F23</f>
        <v>35240</v>
      </c>
    </row>
    <row r="24" spans="1:12">
      <c r="A24" t="s">
        <v>6</v>
      </c>
      <c r="B24">
        <v>10</v>
      </c>
      <c r="C24">
        <v>1.7</v>
      </c>
      <c r="D24">
        <v>8</v>
      </c>
      <c r="E24">
        <v>1.2</v>
      </c>
      <c r="F24" s="13">
        <v>4428</v>
      </c>
      <c r="H24" t="s">
        <v>12</v>
      </c>
      <c r="I24">
        <v>4</v>
      </c>
      <c r="J24" s="7">
        <v>4</v>
      </c>
      <c r="K24" s="7">
        <v>1</v>
      </c>
      <c r="L24">
        <f>D24*F24</f>
        <v>35424</v>
      </c>
    </row>
    <row r="25" spans="1:12">
      <c r="A25" t="s">
        <v>6</v>
      </c>
      <c r="B25">
        <v>10</v>
      </c>
      <c r="C25">
        <v>1.7</v>
      </c>
      <c r="D25">
        <v>12</v>
      </c>
      <c r="E25">
        <v>0.73199999999999998</v>
      </c>
      <c r="F25" s="13">
        <v>2855</v>
      </c>
      <c r="H25" t="s">
        <v>12</v>
      </c>
      <c r="I25">
        <v>4</v>
      </c>
      <c r="J25" s="7">
        <v>4</v>
      </c>
      <c r="K25" s="7">
        <v>1</v>
      </c>
      <c r="L25">
        <f>D25*F25</f>
        <v>34260</v>
      </c>
    </row>
    <row r="26" spans="1:12">
      <c r="A26" s="7" t="s">
        <v>6</v>
      </c>
      <c r="B26" s="7">
        <v>10</v>
      </c>
      <c r="C26">
        <v>1.7</v>
      </c>
      <c r="D26" s="7">
        <v>37</v>
      </c>
      <c r="E26" s="7">
        <v>0.22900000000000001</v>
      </c>
      <c r="F26" s="14">
        <v>936</v>
      </c>
      <c r="G26" s="7"/>
      <c r="H26" s="7" t="s">
        <v>5</v>
      </c>
      <c r="I26" s="7">
        <v>4</v>
      </c>
      <c r="J26" s="7">
        <v>4</v>
      </c>
      <c r="K26" s="7">
        <v>1</v>
      </c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9" spans="1:12" ht="20" thickBot="1">
      <c r="A29" s="4" t="s">
        <v>10</v>
      </c>
    </row>
    <row r="30" spans="1:12" ht="66" thickTop="1" thickBot="1">
      <c r="A30" s="1" t="s">
        <v>0</v>
      </c>
      <c r="B30" s="1" t="s">
        <v>1</v>
      </c>
      <c r="C30" s="6" t="s">
        <v>54</v>
      </c>
      <c r="D30" s="1" t="s">
        <v>2</v>
      </c>
      <c r="E30" s="1" t="s">
        <v>45</v>
      </c>
      <c r="F30" s="1" t="s">
        <v>9</v>
      </c>
      <c r="G30" s="1" t="s">
        <v>3</v>
      </c>
      <c r="H30" s="1" t="s">
        <v>4</v>
      </c>
      <c r="I30" s="2" t="s">
        <v>8</v>
      </c>
      <c r="J30" s="6" t="s">
        <v>22</v>
      </c>
      <c r="K30" s="6" t="s">
        <v>18</v>
      </c>
    </row>
    <row r="31" spans="1:12" ht="16" thickTop="1">
      <c r="A31" t="s">
        <v>6</v>
      </c>
      <c r="B31">
        <v>40</v>
      </c>
      <c r="C31">
        <v>1.9</v>
      </c>
      <c r="D31">
        <v>37</v>
      </c>
      <c r="E31">
        <v>0.22900000000000001</v>
      </c>
      <c r="F31">
        <v>3539</v>
      </c>
      <c r="H31" t="s">
        <v>7</v>
      </c>
      <c r="I31">
        <v>1</v>
      </c>
      <c r="J31" s="7">
        <v>12</v>
      </c>
      <c r="K31" s="8">
        <v>1</v>
      </c>
    </row>
    <row r="32" spans="1:12">
      <c r="A32" t="s">
        <v>6</v>
      </c>
      <c r="B32">
        <v>40</v>
      </c>
      <c r="C32">
        <v>1.9</v>
      </c>
      <c r="D32">
        <v>37</v>
      </c>
      <c r="E32">
        <v>0.22900000000000001</v>
      </c>
      <c r="F32">
        <v>2908</v>
      </c>
      <c r="H32" t="s">
        <v>7</v>
      </c>
      <c r="I32">
        <v>4</v>
      </c>
      <c r="J32" s="7">
        <v>12</v>
      </c>
      <c r="K32" s="7">
        <v>1</v>
      </c>
    </row>
    <row r="33" spans="1:11">
      <c r="A33" t="s">
        <v>6</v>
      </c>
      <c r="B33">
        <v>40</v>
      </c>
      <c r="C33">
        <v>1.9</v>
      </c>
      <c r="D33">
        <v>37</v>
      </c>
      <c r="E33">
        <v>0.22900000000000001</v>
      </c>
      <c r="F33">
        <v>2834</v>
      </c>
      <c r="H33" t="s">
        <v>7</v>
      </c>
      <c r="I33">
        <v>8</v>
      </c>
      <c r="J33" s="7">
        <v>12</v>
      </c>
      <c r="K33" s="7">
        <v>1</v>
      </c>
    </row>
    <row r="34" spans="1:11">
      <c r="A34" t="s">
        <v>6</v>
      </c>
      <c r="B34">
        <v>40</v>
      </c>
      <c r="C34">
        <v>1.9</v>
      </c>
      <c r="D34">
        <v>37</v>
      </c>
      <c r="E34">
        <v>0.22900000000000001</v>
      </c>
      <c r="F34">
        <v>2718</v>
      </c>
      <c r="H34" t="s">
        <v>7</v>
      </c>
      <c r="I34">
        <v>12</v>
      </c>
      <c r="J34" s="7">
        <v>12</v>
      </c>
      <c r="K34" s="7">
        <v>1</v>
      </c>
    </row>
    <row r="35" spans="1:11">
      <c r="A35" t="s">
        <v>6</v>
      </c>
      <c r="B35">
        <v>40</v>
      </c>
      <c r="C35">
        <v>1.9</v>
      </c>
      <c r="D35">
        <v>37</v>
      </c>
      <c r="E35">
        <v>0.22900000000000001</v>
      </c>
      <c r="F35">
        <v>2716</v>
      </c>
      <c r="H35" t="s">
        <v>7</v>
      </c>
      <c r="I35">
        <v>16</v>
      </c>
      <c r="J35" s="7">
        <v>12</v>
      </c>
      <c r="K35" s="7">
        <v>1</v>
      </c>
    </row>
    <row r="36" spans="1:11">
      <c r="A36" t="s">
        <v>6</v>
      </c>
      <c r="B36">
        <v>40</v>
      </c>
      <c r="C36">
        <v>1.9</v>
      </c>
      <c r="D36">
        <v>37</v>
      </c>
      <c r="E36">
        <v>0.22900000000000001</v>
      </c>
      <c r="F36">
        <v>2725</v>
      </c>
      <c r="H36" t="s">
        <v>7</v>
      </c>
      <c r="I36">
        <v>20</v>
      </c>
      <c r="J36" s="7">
        <v>12</v>
      </c>
      <c r="K36" s="7">
        <v>1</v>
      </c>
    </row>
    <row r="37" spans="1:11">
      <c r="A37" t="s">
        <v>6</v>
      </c>
      <c r="B37">
        <v>40</v>
      </c>
      <c r="C37">
        <v>1.9</v>
      </c>
      <c r="D37">
        <v>37</v>
      </c>
      <c r="E37">
        <v>0.22900000000000001</v>
      </c>
      <c r="F37">
        <v>2715</v>
      </c>
      <c r="H37" t="s">
        <v>7</v>
      </c>
      <c r="I37">
        <v>32</v>
      </c>
      <c r="J37" s="7">
        <v>12</v>
      </c>
      <c r="K37" s="7">
        <v>1</v>
      </c>
    </row>
    <row r="38" spans="1:11">
      <c r="J38" s="7"/>
      <c r="K38" s="7"/>
    </row>
    <row r="39" spans="1:11">
      <c r="A39" t="s">
        <v>6</v>
      </c>
      <c r="B39">
        <v>40</v>
      </c>
      <c r="C39">
        <v>1.9</v>
      </c>
      <c r="D39">
        <v>8</v>
      </c>
      <c r="E39">
        <v>1.2</v>
      </c>
      <c r="F39">
        <v>13996</v>
      </c>
      <c r="H39" t="s">
        <v>7</v>
      </c>
      <c r="I39">
        <v>4</v>
      </c>
      <c r="J39" s="7">
        <v>12</v>
      </c>
      <c r="K39" s="7">
        <v>1</v>
      </c>
    </row>
    <row r="40" spans="1:11">
      <c r="A40" t="s">
        <v>6</v>
      </c>
      <c r="B40">
        <v>40</v>
      </c>
      <c r="C40">
        <v>1.9</v>
      </c>
      <c r="D40">
        <v>8</v>
      </c>
      <c r="E40">
        <v>1.2</v>
      </c>
      <c r="F40">
        <v>13583</v>
      </c>
      <c r="H40" t="s">
        <v>7</v>
      </c>
      <c r="I40">
        <v>8</v>
      </c>
      <c r="J40" s="7">
        <v>12</v>
      </c>
      <c r="K40" s="7">
        <v>1</v>
      </c>
    </row>
    <row r="41" spans="1:11">
      <c r="A41" t="s">
        <v>6</v>
      </c>
      <c r="B41">
        <v>40</v>
      </c>
      <c r="C41">
        <v>1.9</v>
      </c>
      <c r="D41">
        <v>8</v>
      </c>
      <c r="E41">
        <v>1.2</v>
      </c>
      <c r="F41">
        <v>12960</v>
      </c>
      <c r="H41" t="s">
        <v>7</v>
      </c>
      <c r="I41">
        <v>12</v>
      </c>
      <c r="J41" s="7">
        <v>12</v>
      </c>
      <c r="K41" s="7">
        <v>1</v>
      </c>
    </row>
    <row r="42" spans="1:11">
      <c r="A42" t="s">
        <v>6</v>
      </c>
      <c r="B42">
        <v>40</v>
      </c>
      <c r="C42">
        <v>1.9</v>
      </c>
      <c r="D42">
        <v>8</v>
      </c>
      <c r="E42">
        <v>1.2</v>
      </c>
      <c r="F42">
        <v>12881</v>
      </c>
      <c r="H42" t="s">
        <v>7</v>
      </c>
      <c r="I42">
        <v>16</v>
      </c>
      <c r="J42" s="7">
        <v>12</v>
      </c>
      <c r="K42" s="7">
        <v>1</v>
      </c>
    </row>
    <row r="44" spans="1:11">
      <c r="A44" t="s">
        <v>53</v>
      </c>
      <c r="B44">
        <v>40</v>
      </c>
      <c r="C44">
        <v>0.435</v>
      </c>
      <c r="D44">
        <v>5</v>
      </c>
      <c r="E44">
        <v>1</v>
      </c>
      <c r="F44">
        <v>8247</v>
      </c>
      <c r="H44" t="s">
        <v>55</v>
      </c>
      <c r="I44">
        <v>4</v>
      </c>
      <c r="J44" s="7">
        <v>12</v>
      </c>
    </row>
    <row r="45" spans="1:11">
      <c r="A45" t="s">
        <v>53</v>
      </c>
      <c r="B45">
        <v>40</v>
      </c>
      <c r="C45">
        <v>0.435</v>
      </c>
      <c r="D45">
        <v>5</v>
      </c>
      <c r="E45">
        <v>1</v>
      </c>
      <c r="F45">
        <v>7740</v>
      </c>
      <c r="H45" t="s">
        <v>55</v>
      </c>
      <c r="I45">
        <v>8</v>
      </c>
      <c r="J45" s="7">
        <v>12</v>
      </c>
    </row>
    <row r="46" spans="1:11">
      <c r="A46" t="s">
        <v>53</v>
      </c>
      <c r="B46">
        <v>40</v>
      </c>
      <c r="C46">
        <v>0.435</v>
      </c>
      <c r="D46">
        <v>5</v>
      </c>
      <c r="E46">
        <v>1</v>
      </c>
      <c r="F46">
        <v>7515</v>
      </c>
      <c r="H46" t="s">
        <v>55</v>
      </c>
      <c r="I46">
        <v>12</v>
      </c>
      <c r="J46" s="7">
        <v>12</v>
      </c>
    </row>
    <row r="47" spans="1:11">
      <c r="J47" s="7"/>
    </row>
    <row r="49" spans="1:15" ht="20" thickBot="1">
      <c r="A49" s="4" t="s">
        <v>14</v>
      </c>
    </row>
    <row r="50" spans="1:15" ht="50" thickTop="1" thickBot="1">
      <c r="A50" s="1" t="s">
        <v>0</v>
      </c>
      <c r="B50" s="1" t="s">
        <v>1</v>
      </c>
      <c r="C50" s="6" t="s">
        <v>54</v>
      </c>
      <c r="D50" s="1" t="s">
        <v>2</v>
      </c>
      <c r="E50" s="1" t="s">
        <v>45</v>
      </c>
      <c r="F50" s="1" t="s">
        <v>20</v>
      </c>
      <c r="G50" s="1" t="s">
        <v>3</v>
      </c>
      <c r="H50" s="1" t="s">
        <v>4</v>
      </c>
      <c r="I50" s="2" t="s">
        <v>8</v>
      </c>
      <c r="J50" s="6" t="s">
        <v>22</v>
      </c>
      <c r="K50" s="1" t="s">
        <v>17</v>
      </c>
      <c r="L50" s="1" t="s">
        <v>16</v>
      </c>
      <c r="M50" s="1"/>
    </row>
    <row r="51" spans="1:15" ht="16" thickTop="1">
      <c r="A51" t="s">
        <v>6</v>
      </c>
      <c r="B51">
        <v>40</v>
      </c>
      <c r="C51" s="7">
        <v>1.9</v>
      </c>
      <c r="D51">
        <v>4</v>
      </c>
      <c r="E51">
        <v>2.2999999999999998</v>
      </c>
      <c r="F51">
        <f>615.7*60</f>
        <v>36942</v>
      </c>
      <c r="H51" t="s">
        <v>15</v>
      </c>
      <c r="I51">
        <v>4</v>
      </c>
      <c r="J51" s="7">
        <v>4</v>
      </c>
      <c r="K51">
        <v>1</v>
      </c>
      <c r="L51">
        <v>4</v>
      </c>
      <c r="M51" s="5"/>
    </row>
    <row r="52" spans="1:15">
      <c r="A52" t="s">
        <v>6</v>
      </c>
      <c r="B52">
        <v>40</v>
      </c>
      <c r="C52" s="7">
        <v>1.9</v>
      </c>
      <c r="D52">
        <v>8</v>
      </c>
      <c r="E52">
        <v>1.2</v>
      </c>
      <c r="F52">
        <v>19618</v>
      </c>
      <c r="H52" t="s">
        <v>15</v>
      </c>
      <c r="I52">
        <v>2</v>
      </c>
      <c r="J52" s="7">
        <v>4</v>
      </c>
      <c r="K52">
        <v>2</v>
      </c>
      <c r="L52">
        <v>2</v>
      </c>
    </row>
    <row r="53" spans="1:15">
      <c r="A53" t="s">
        <v>6</v>
      </c>
      <c r="B53">
        <v>40</v>
      </c>
      <c r="C53" s="7">
        <v>1.9</v>
      </c>
      <c r="D53">
        <v>16</v>
      </c>
      <c r="E53">
        <v>0.73199999999999998</v>
      </c>
      <c r="F53">
        <v>28299</v>
      </c>
      <c r="H53" t="s">
        <v>15</v>
      </c>
      <c r="I53">
        <v>1</v>
      </c>
      <c r="J53" s="7">
        <v>4</v>
      </c>
      <c r="K53">
        <v>4</v>
      </c>
      <c r="L53">
        <v>1</v>
      </c>
    </row>
    <row r="54" spans="1:15" ht="14" customHeight="1">
      <c r="A54" t="s">
        <v>6</v>
      </c>
      <c r="B54">
        <v>40</v>
      </c>
      <c r="C54" s="7">
        <v>1.9</v>
      </c>
      <c r="D54">
        <v>16</v>
      </c>
      <c r="E54">
        <v>0.73199999999999998</v>
      </c>
      <c r="F54">
        <v>25215</v>
      </c>
      <c r="H54" t="s">
        <v>15</v>
      </c>
      <c r="I54">
        <v>4</v>
      </c>
      <c r="J54" s="7">
        <v>4</v>
      </c>
      <c r="K54">
        <v>4</v>
      </c>
      <c r="L54">
        <v>1</v>
      </c>
    </row>
    <row r="56" spans="1:15">
      <c r="E56" s="3"/>
    </row>
    <row r="61" spans="1:15" ht="20" thickBot="1">
      <c r="A61" s="4" t="s">
        <v>38</v>
      </c>
    </row>
    <row r="62" spans="1:15" ht="50" thickTop="1" thickBot="1">
      <c r="A62" s="1" t="s">
        <v>0</v>
      </c>
      <c r="B62" s="1" t="s">
        <v>1</v>
      </c>
      <c r="C62" s="6" t="s">
        <v>54</v>
      </c>
      <c r="D62" s="1" t="s">
        <v>2</v>
      </c>
      <c r="E62" s="1" t="s">
        <v>45</v>
      </c>
      <c r="F62" s="1" t="s">
        <v>20</v>
      </c>
      <c r="G62" s="1" t="s">
        <v>3</v>
      </c>
      <c r="H62" s="1" t="s">
        <v>4</v>
      </c>
      <c r="I62" s="1" t="s">
        <v>21</v>
      </c>
      <c r="J62" s="6" t="s">
        <v>22</v>
      </c>
      <c r="K62" s="6" t="s">
        <v>18</v>
      </c>
      <c r="L62" s="1" t="s">
        <v>16</v>
      </c>
      <c r="M62" s="2" t="s">
        <v>48</v>
      </c>
      <c r="N62" s="2"/>
      <c r="O62" s="2"/>
    </row>
    <row r="63" spans="1:15" ht="16" thickTop="1">
      <c r="A63" t="s">
        <v>6</v>
      </c>
      <c r="B63">
        <v>40</v>
      </c>
      <c r="C63">
        <v>1.9</v>
      </c>
      <c r="D63">
        <v>40</v>
      </c>
      <c r="E63">
        <v>0.20899999999999999</v>
      </c>
      <c r="G63">
        <v>3966</v>
      </c>
      <c r="H63" t="s">
        <v>47</v>
      </c>
      <c r="I63">
        <v>2</v>
      </c>
      <c r="J63" s="7">
        <v>80</v>
      </c>
      <c r="K63" s="8">
        <v>10</v>
      </c>
      <c r="L63">
        <v>2</v>
      </c>
      <c r="M63">
        <v>105</v>
      </c>
      <c r="N63" s="3"/>
    </row>
    <row r="64" spans="1:15" ht="19" customHeight="1">
      <c r="A64" t="s">
        <v>6</v>
      </c>
      <c r="B64">
        <v>40</v>
      </c>
      <c r="C64">
        <v>1.9</v>
      </c>
      <c r="D64">
        <v>20</v>
      </c>
      <c r="E64">
        <v>0.435</v>
      </c>
      <c r="G64">
        <v>8031</v>
      </c>
      <c r="H64" t="s">
        <v>47</v>
      </c>
      <c r="I64">
        <v>2</v>
      </c>
      <c r="J64" s="7">
        <v>40</v>
      </c>
      <c r="K64" s="7">
        <v>5</v>
      </c>
      <c r="L64">
        <v>2</v>
      </c>
    </row>
    <row r="65" spans="1:14">
      <c r="A65" t="s">
        <v>6</v>
      </c>
      <c r="B65">
        <v>40</v>
      </c>
      <c r="C65">
        <v>1.9</v>
      </c>
      <c r="D65">
        <v>40</v>
      </c>
      <c r="E65">
        <v>0.20899999999999999</v>
      </c>
      <c r="G65">
        <v>25807</v>
      </c>
      <c r="H65" t="s">
        <v>5</v>
      </c>
      <c r="I65">
        <v>2</v>
      </c>
      <c r="J65" s="7">
        <v>12</v>
      </c>
      <c r="K65" s="8">
        <v>3</v>
      </c>
      <c r="L65">
        <v>2</v>
      </c>
    </row>
    <row r="66" spans="1:14">
      <c r="A66" t="s">
        <v>6</v>
      </c>
      <c r="B66">
        <v>40</v>
      </c>
      <c r="C66">
        <v>1.9</v>
      </c>
      <c r="D66">
        <v>20</v>
      </c>
      <c r="E66">
        <v>0.435</v>
      </c>
      <c r="G66">
        <v>23872</v>
      </c>
      <c r="H66" t="s">
        <v>5</v>
      </c>
      <c r="I66">
        <v>2</v>
      </c>
      <c r="J66" s="7">
        <v>12</v>
      </c>
      <c r="K66" s="7">
        <v>3</v>
      </c>
      <c r="L66">
        <v>2</v>
      </c>
    </row>
    <row r="67" spans="1:14">
      <c r="A67" t="s">
        <v>6</v>
      </c>
      <c r="B67">
        <v>40</v>
      </c>
      <c r="C67">
        <v>1.9</v>
      </c>
      <c r="D67">
        <v>40</v>
      </c>
      <c r="E67">
        <v>0.20899999999999999</v>
      </c>
      <c r="H67" t="s">
        <v>47</v>
      </c>
      <c r="I67">
        <v>2</v>
      </c>
      <c r="J67" s="7">
        <v>16</v>
      </c>
      <c r="K67" s="8">
        <v>2</v>
      </c>
      <c r="L67">
        <v>2</v>
      </c>
    </row>
    <row r="68" spans="1:14">
      <c r="A68" t="s">
        <v>6</v>
      </c>
      <c r="B68">
        <v>40</v>
      </c>
      <c r="C68">
        <v>1.9</v>
      </c>
      <c r="D68">
        <v>20</v>
      </c>
      <c r="E68">
        <v>0.435</v>
      </c>
      <c r="H68" t="s">
        <v>47</v>
      </c>
      <c r="I68">
        <v>2</v>
      </c>
      <c r="J68" s="7">
        <v>16</v>
      </c>
      <c r="K68" s="7">
        <v>2</v>
      </c>
      <c r="L68">
        <v>2</v>
      </c>
    </row>
    <row r="69" spans="1:14">
      <c r="A69" t="s">
        <v>6</v>
      </c>
      <c r="B69">
        <v>10</v>
      </c>
      <c r="C69">
        <v>1.9</v>
      </c>
      <c r="D69">
        <v>40</v>
      </c>
      <c r="E69">
        <v>0.20899999999999999</v>
      </c>
      <c r="G69">
        <v>7337</v>
      </c>
      <c r="H69" t="s">
        <v>5</v>
      </c>
      <c r="I69">
        <v>2</v>
      </c>
      <c r="J69" s="7">
        <v>12</v>
      </c>
      <c r="K69" s="8">
        <v>3</v>
      </c>
      <c r="L69">
        <v>2</v>
      </c>
    </row>
    <row r="70" spans="1:14">
      <c r="A70" t="s">
        <v>6</v>
      </c>
      <c r="B70">
        <v>10</v>
      </c>
      <c r="C70">
        <v>1.9</v>
      </c>
      <c r="D70">
        <v>20</v>
      </c>
      <c r="E70">
        <v>0.435</v>
      </c>
      <c r="H70" t="s">
        <v>5</v>
      </c>
      <c r="I70">
        <v>2</v>
      </c>
      <c r="J70" s="7">
        <v>12</v>
      </c>
      <c r="K70" s="7">
        <v>3</v>
      </c>
      <c r="L70">
        <v>2</v>
      </c>
    </row>
    <row r="73" spans="1:14">
      <c r="J73" s="7"/>
      <c r="K73" s="7"/>
    </row>
    <row r="74" spans="1:14">
      <c r="K74" s="7"/>
    </row>
    <row r="75" spans="1:14" ht="20" thickBot="1">
      <c r="A75" s="4" t="s">
        <v>76</v>
      </c>
      <c r="K75" s="7"/>
    </row>
    <row r="76" spans="1:14" ht="50" thickTop="1" thickBot="1">
      <c r="A76" s="1" t="s">
        <v>0</v>
      </c>
      <c r="B76" s="1" t="s">
        <v>1</v>
      </c>
      <c r="C76" s="6" t="s">
        <v>54</v>
      </c>
      <c r="D76" s="1" t="s">
        <v>2</v>
      </c>
      <c r="E76" s="1" t="s">
        <v>45</v>
      </c>
      <c r="F76" s="1" t="s">
        <v>20</v>
      </c>
      <c r="G76" s="1" t="s">
        <v>74</v>
      </c>
      <c r="H76" s="1" t="s">
        <v>4</v>
      </c>
      <c r="I76" s="1" t="s">
        <v>21</v>
      </c>
      <c r="J76" s="6" t="s">
        <v>22</v>
      </c>
      <c r="K76" s="6" t="s">
        <v>18</v>
      </c>
      <c r="L76" s="1" t="s">
        <v>16</v>
      </c>
      <c r="M76" s="2" t="s">
        <v>23</v>
      </c>
      <c r="N76" s="2" t="s">
        <v>41</v>
      </c>
    </row>
    <row r="77" spans="1:14" ht="16" thickTop="1">
      <c r="A77" s="7" t="s">
        <v>6</v>
      </c>
      <c r="B77" s="7">
        <v>40</v>
      </c>
      <c r="C77">
        <v>1.9</v>
      </c>
      <c r="D77" s="7">
        <v>40</v>
      </c>
      <c r="E77" s="7">
        <v>1</v>
      </c>
      <c r="F77" s="7">
        <v>3468</v>
      </c>
      <c r="G77" s="7"/>
      <c r="H77" s="7" t="s">
        <v>24</v>
      </c>
      <c r="I77" s="7">
        <v>2</v>
      </c>
      <c r="J77" s="7">
        <v>2</v>
      </c>
      <c r="K77" s="8">
        <v>0</v>
      </c>
      <c r="L77" s="7">
        <v>2</v>
      </c>
      <c r="M77" s="7" t="s">
        <v>68</v>
      </c>
    </row>
    <row r="78" spans="1:14">
      <c r="A78" s="7" t="s">
        <v>6</v>
      </c>
      <c r="B78" s="7">
        <v>40</v>
      </c>
      <c r="C78">
        <v>1.9</v>
      </c>
      <c r="D78" s="7">
        <v>20</v>
      </c>
      <c r="E78" s="7">
        <v>0.435</v>
      </c>
      <c r="G78" s="7"/>
      <c r="H78" s="7" t="s">
        <v>24</v>
      </c>
      <c r="I78" s="7">
        <v>2</v>
      </c>
      <c r="J78" s="7">
        <v>2</v>
      </c>
      <c r="K78" s="7">
        <v>0</v>
      </c>
      <c r="L78" s="7">
        <v>2</v>
      </c>
      <c r="M78" s="7" t="s">
        <v>67</v>
      </c>
    </row>
    <row r="79" spans="1:14">
      <c r="A79" s="7" t="s">
        <v>6</v>
      </c>
      <c r="B79" s="7">
        <v>10</v>
      </c>
      <c r="C79">
        <v>1.9</v>
      </c>
      <c r="D79" s="7">
        <v>40</v>
      </c>
      <c r="E79" s="7">
        <v>0.22900000000000001</v>
      </c>
      <c r="F79" s="7">
        <v>907</v>
      </c>
      <c r="G79" s="7">
        <v>1020</v>
      </c>
      <c r="H79" s="7" t="s">
        <v>73</v>
      </c>
      <c r="I79" s="7">
        <v>2</v>
      </c>
      <c r="J79" s="7">
        <v>2</v>
      </c>
      <c r="K79" s="8">
        <v>0</v>
      </c>
      <c r="L79" s="7">
        <v>2</v>
      </c>
      <c r="M79" s="7" t="s">
        <v>75</v>
      </c>
    </row>
    <row r="80" spans="1:14">
      <c r="A80" s="7" t="s">
        <v>6</v>
      </c>
      <c r="B80" s="7">
        <v>10</v>
      </c>
      <c r="C80">
        <v>1.9</v>
      </c>
      <c r="D80" s="7">
        <v>40</v>
      </c>
      <c r="E80" s="7">
        <v>0.22900000000000001</v>
      </c>
      <c r="G80" s="7">
        <v>1080</v>
      </c>
      <c r="H80" s="7" t="s">
        <v>73</v>
      </c>
      <c r="I80" s="7">
        <v>2</v>
      </c>
      <c r="J80" s="7">
        <v>2</v>
      </c>
      <c r="K80" s="7">
        <v>0</v>
      </c>
      <c r="L80" s="7">
        <v>2</v>
      </c>
      <c r="M80" s="7" t="s">
        <v>77</v>
      </c>
    </row>
    <row r="83" spans="1:13" ht="20" thickBot="1">
      <c r="A83" s="4" t="s">
        <v>39</v>
      </c>
    </row>
    <row r="84" spans="1:13" ht="50" thickTop="1" thickBot="1">
      <c r="A84" s="1" t="s">
        <v>0</v>
      </c>
      <c r="B84" s="1" t="s">
        <v>1</v>
      </c>
      <c r="C84" s="6" t="s">
        <v>54</v>
      </c>
      <c r="D84" s="1" t="s">
        <v>2</v>
      </c>
      <c r="E84" s="1" t="s">
        <v>46</v>
      </c>
      <c r="F84" s="1" t="s">
        <v>20</v>
      </c>
      <c r="G84" s="1" t="s">
        <v>3</v>
      </c>
      <c r="H84" s="1" t="s">
        <v>4</v>
      </c>
      <c r="I84" s="1" t="s">
        <v>21</v>
      </c>
      <c r="J84" s="6" t="s">
        <v>22</v>
      </c>
      <c r="K84" s="6" t="s">
        <v>18</v>
      </c>
      <c r="L84" s="1" t="s">
        <v>16</v>
      </c>
      <c r="M84" s="2" t="s">
        <v>23</v>
      </c>
    </row>
    <row r="85" spans="1:13" ht="16" thickTop="1">
      <c r="A85" s="7" t="s">
        <v>6</v>
      </c>
      <c r="B85" s="7">
        <v>40</v>
      </c>
      <c r="C85">
        <v>1.9</v>
      </c>
      <c r="D85" s="7">
        <v>40</v>
      </c>
      <c r="E85" s="7">
        <v>0.20899999999999999</v>
      </c>
      <c r="G85" s="7"/>
      <c r="H85" t="s">
        <v>42</v>
      </c>
      <c r="I85" s="7">
        <v>2</v>
      </c>
      <c r="J85" s="7">
        <v>80</v>
      </c>
      <c r="K85" s="7">
        <v>10</v>
      </c>
      <c r="M85" s="7" t="s">
        <v>44</v>
      </c>
    </row>
    <row r="86" spans="1:13">
      <c r="A86" s="7" t="s">
        <v>6</v>
      </c>
      <c r="B86" s="7">
        <v>40</v>
      </c>
      <c r="C86">
        <v>1.9</v>
      </c>
      <c r="D86" s="7">
        <v>20</v>
      </c>
      <c r="E86" s="7">
        <v>0.435</v>
      </c>
      <c r="G86" s="7"/>
      <c r="H86" t="s">
        <v>42</v>
      </c>
      <c r="I86" s="7">
        <v>2</v>
      </c>
      <c r="J86" s="7">
        <v>80</v>
      </c>
      <c r="K86" s="7">
        <v>6</v>
      </c>
      <c r="M86" s="7" t="s">
        <v>43</v>
      </c>
    </row>
    <row r="91" spans="1:13" ht="20" thickBot="1">
      <c r="A91" s="4" t="s">
        <v>66</v>
      </c>
    </row>
    <row r="92" spans="1:13" ht="66" thickTop="1" thickBot="1">
      <c r="A92" s="1" t="s">
        <v>0</v>
      </c>
      <c r="B92" s="11" t="s">
        <v>60</v>
      </c>
      <c r="C92" s="1" t="s">
        <v>61</v>
      </c>
      <c r="D92" s="6" t="s">
        <v>56</v>
      </c>
      <c r="E92" s="1" t="s">
        <v>57</v>
      </c>
      <c r="F92" s="1" t="s">
        <v>58</v>
      </c>
      <c r="G92" s="11" t="s">
        <v>59</v>
      </c>
      <c r="H92" s="11" t="s">
        <v>65</v>
      </c>
      <c r="I92" s="11"/>
      <c r="J92" s="11" t="s">
        <v>69</v>
      </c>
      <c r="K92" s="11"/>
      <c r="L92" s="12" t="s">
        <v>64</v>
      </c>
    </row>
    <row r="93" spans="1:13" ht="16" thickTop="1">
      <c r="A93" s="7" t="s">
        <v>6</v>
      </c>
      <c r="B93">
        <v>10</v>
      </c>
      <c r="C93" s="7" t="s">
        <v>62</v>
      </c>
      <c r="D93">
        <v>1.7</v>
      </c>
      <c r="E93" s="7">
        <v>40</v>
      </c>
      <c r="F93" s="7">
        <v>0.20899999999999999</v>
      </c>
      <c r="G93" s="7">
        <v>0.105</v>
      </c>
      <c r="H93" s="7">
        <v>54.6</v>
      </c>
      <c r="I93" s="3" t="s">
        <v>72</v>
      </c>
      <c r="J93" s="7">
        <v>1.2</v>
      </c>
    </row>
    <row r="94" spans="1:13">
      <c r="A94" s="7" t="s">
        <v>6</v>
      </c>
      <c r="B94">
        <v>10</v>
      </c>
      <c r="C94" t="s">
        <v>63</v>
      </c>
      <c r="D94">
        <v>1.7</v>
      </c>
      <c r="E94">
        <v>40</v>
      </c>
      <c r="F94">
        <v>0.20899999999999999</v>
      </c>
      <c r="G94">
        <v>0.105</v>
      </c>
      <c r="H94" s="7">
        <v>67</v>
      </c>
      <c r="I94" s="3" t="s">
        <v>72</v>
      </c>
      <c r="J94">
        <v>1.6</v>
      </c>
    </row>
    <row r="95" spans="1:13">
      <c r="A95" s="7" t="s">
        <v>6</v>
      </c>
      <c r="B95">
        <v>10</v>
      </c>
      <c r="C95" t="s">
        <v>63</v>
      </c>
      <c r="D95">
        <v>1.7</v>
      </c>
      <c r="E95">
        <v>20</v>
      </c>
      <c r="F95">
        <v>0.435</v>
      </c>
      <c r="G95">
        <v>0.22</v>
      </c>
      <c r="H95">
        <v>70</v>
      </c>
      <c r="I95" s="3" t="s">
        <v>72</v>
      </c>
      <c r="J95">
        <v>1.6</v>
      </c>
      <c r="L95" s="12"/>
      <c r="M95" s="3"/>
    </row>
    <row r="96" spans="1:13">
      <c r="A96" t="s">
        <v>53</v>
      </c>
      <c r="B96">
        <v>10</v>
      </c>
      <c r="C96" t="s">
        <v>63</v>
      </c>
      <c r="D96">
        <v>0.435</v>
      </c>
      <c r="E96">
        <v>4</v>
      </c>
      <c r="F96">
        <v>1</v>
      </c>
      <c r="G96">
        <v>0.2</v>
      </c>
      <c r="H96">
        <v>20</v>
      </c>
      <c r="I96" s="3" t="s">
        <v>72</v>
      </c>
    </row>
    <row r="97" spans="1:12">
      <c r="L97" s="3"/>
    </row>
    <row r="103" spans="1:12" ht="20" thickBot="1">
      <c r="A103" s="4" t="s">
        <v>70</v>
      </c>
    </row>
    <row r="104" spans="1:12" ht="50" thickTop="1" thickBot="1">
      <c r="A104" s="1" t="s">
        <v>0</v>
      </c>
      <c r="B104" s="1" t="s">
        <v>1</v>
      </c>
      <c r="C104" s="6" t="s">
        <v>54</v>
      </c>
      <c r="D104" s="1" t="s">
        <v>2</v>
      </c>
      <c r="E104" s="1" t="s">
        <v>45</v>
      </c>
      <c r="F104" s="1" t="s">
        <v>11</v>
      </c>
      <c r="G104" s="1" t="s">
        <v>3</v>
      </c>
      <c r="H104" s="1" t="s">
        <v>4</v>
      </c>
      <c r="I104" s="1" t="s">
        <v>8</v>
      </c>
      <c r="J104" s="6" t="s">
        <v>22</v>
      </c>
      <c r="K104" s="6" t="s">
        <v>18</v>
      </c>
    </row>
    <row r="105" spans="1:12" ht="16" thickTop="1">
      <c r="A105" t="s">
        <v>53</v>
      </c>
      <c r="B105">
        <v>40</v>
      </c>
      <c r="C105">
        <v>0.439</v>
      </c>
      <c r="D105">
        <v>5</v>
      </c>
      <c r="E105">
        <v>1</v>
      </c>
      <c r="F105">
        <v>7464</v>
      </c>
      <c r="H105" t="s">
        <v>55</v>
      </c>
      <c r="I105">
        <v>12</v>
      </c>
      <c r="J105" s="7">
        <v>12</v>
      </c>
      <c r="K105" s="7">
        <v>1</v>
      </c>
    </row>
    <row r="106" spans="1:12">
      <c r="A106" t="s">
        <v>6</v>
      </c>
      <c r="B106">
        <v>40</v>
      </c>
      <c r="C106">
        <v>1.9</v>
      </c>
      <c r="D106">
        <v>5</v>
      </c>
      <c r="E106">
        <v>1.2</v>
      </c>
      <c r="F106">
        <v>12960</v>
      </c>
      <c r="H106" t="s">
        <v>55</v>
      </c>
      <c r="I106">
        <v>12</v>
      </c>
      <c r="J106" s="7">
        <v>12</v>
      </c>
      <c r="K106" s="7">
        <v>1</v>
      </c>
    </row>
    <row r="110" spans="1:12" ht="20" thickBot="1">
      <c r="A110" s="4" t="s">
        <v>71</v>
      </c>
    </row>
    <row r="111" spans="1:12" ht="50" thickTop="1" thickBot="1">
      <c r="A111" s="1" t="s">
        <v>0</v>
      </c>
      <c r="B111" s="1" t="s">
        <v>1</v>
      </c>
      <c r="C111" s="6" t="s">
        <v>54</v>
      </c>
      <c r="D111" s="1" t="s">
        <v>2</v>
      </c>
      <c r="E111" s="1" t="s">
        <v>45</v>
      </c>
      <c r="F111" s="1" t="s">
        <v>11</v>
      </c>
      <c r="G111" s="1" t="s">
        <v>3</v>
      </c>
      <c r="H111" s="1" t="s">
        <v>4</v>
      </c>
      <c r="I111" s="1" t="s">
        <v>8</v>
      </c>
      <c r="J111" s="6" t="s">
        <v>22</v>
      </c>
      <c r="K111" s="6" t="s">
        <v>18</v>
      </c>
    </row>
    <row r="112" spans="1:12" ht="16" thickTop="1">
      <c r="A112" t="s">
        <v>6</v>
      </c>
      <c r="B112">
        <v>10</v>
      </c>
      <c r="C112">
        <v>1.7</v>
      </c>
      <c r="D112">
        <v>37</v>
      </c>
      <c r="E112">
        <v>0.22900000000000001</v>
      </c>
      <c r="F112">
        <v>662</v>
      </c>
      <c r="H112" t="s">
        <v>7</v>
      </c>
      <c r="I112">
        <v>12</v>
      </c>
      <c r="J112" s="7">
        <v>12</v>
      </c>
      <c r="K112" s="7">
        <v>1</v>
      </c>
    </row>
    <row r="113" spans="1:11">
      <c r="A113" t="s">
        <v>6</v>
      </c>
      <c r="B113">
        <v>10</v>
      </c>
      <c r="C113">
        <v>3.3</v>
      </c>
      <c r="D113">
        <v>37</v>
      </c>
      <c r="E113">
        <v>0.22900000000000001</v>
      </c>
      <c r="F113">
        <v>676</v>
      </c>
      <c r="H113" t="s">
        <v>7</v>
      </c>
      <c r="I113">
        <v>12</v>
      </c>
      <c r="J113" s="7">
        <v>12</v>
      </c>
      <c r="K113" s="7">
        <v>1</v>
      </c>
    </row>
    <row r="119" spans="1:11">
      <c r="A119" s="10" t="s">
        <v>40</v>
      </c>
    </row>
    <row r="122" spans="1:11">
      <c r="A122" s="9" t="s">
        <v>31</v>
      </c>
    </row>
    <row r="123" spans="1:11">
      <c r="A123" s="9" t="s">
        <v>25</v>
      </c>
    </row>
    <row r="124" spans="1:11" s="11" customFormat="1" ht="17" thickBot="1">
      <c r="A124" s="9" t="s">
        <v>32</v>
      </c>
      <c r="B124"/>
      <c r="C124"/>
      <c r="D124"/>
      <c r="E124"/>
    </row>
    <row r="125" spans="1:11" ht="16" thickTop="1">
      <c r="A125" s="9" t="s">
        <v>33</v>
      </c>
    </row>
    <row r="126" spans="1:11">
      <c r="A126" s="9" t="s">
        <v>34</v>
      </c>
    </row>
    <row r="127" spans="1:11">
      <c r="A127" s="9" t="s">
        <v>35</v>
      </c>
    </row>
    <row r="128" spans="1:11">
      <c r="A128" s="9" t="s">
        <v>36</v>
      </c>
    </row>
    <row r="134" spans="1:12">
      <c r="A134" s="9" t="s">
        <v>37</v>
      </c>
    </row>
    <row r="135" spans="1:12">
      <c r="A135" s="9" t="s">
        <v>25</v>
      </c>
    </row>
    <row r="136" spans="1:12" ht="18" customHeight="1">
      <c r="A136" s="9" t="s">
        <v>26</v>
      </c>
      <c r="L136" s="2"/>
    </row>
    <row r="137" spans="1:12">
      <c r="A137" s="9" t="s">
        <v>27</v>
      </c>
    </row>
    <row r="138" spans="1:12">
      <c r="A138" s="9" t="s">
        <v>28</v>
      </c>
    </row>
    <row r="139" spans="1:12">
      <c r="A139" s="9" t="s">
        <v>29</v>
      </c>
    </row>
    <row r="140" spans="1:12">
      <c r="A140" s="9" t="s">
        <v>30</v>
      </c>
    </row>
    <row r="143" spans="1:12" ht="59" customHeight="1">
      <c r="L143" s="2"/>
    </row>
    <row r="165" spans="1:1">
      <c r="A165" s="10"/>
    </row>
    <row r="168" spans="1:1">
      <c r="A168" s="9"/>
    </row>
    <row r="169" spans="1:1">
      <c r="A169" s="9"/>
    </row>
    <row r="170" spans="1:1">
      <c r="A170" s="9"/>
    </row>
    <row r="171" spans="1:1">
      <c r="A171" s="9"/>
    </row>
    <row r="172" spans="1:1">
      <c r="A172" s="9"/>
    </row>
    <row r="173" spans="1:1">
      <c r="A173" s="9"/>
    </row>
    <row r="174" spans="1:1">
      <c r="A174" s="9"/>
    </row>
    <row r="180" spans="1:1">
      <c r="A180" s="9"/>
    </row>
    <row r="181" spans="1:1">
      <c r="A181" s="9"/>
    </row>
    <row r="182" spans="1:1">
      <c r="A182" s="9"/>
    </row>
    <row r="183" spans="1:1">
      <c r="A183" s="9"/>
    </row>
    <row r="184" spans="1:1">
      <c r="A184" s="9"/>
    </row>
    <row r="185" spans="1:1">
      <c r="A185" s="9"/>
    </row>
    <row r="186" spans="1:1">
      <c r="A186" s="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2011-02-23T00:04:55Z</dcterms:modified>
</cp:coreProperties>
</file>