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pivotTables/pivotTable4.xml" ContentType="application/vnd.openxmlformats-officedocument.spreadsheetml.pivotTable+xml"/>
  <Override PartName="/xl/pivotCache/pivotCacheRecords4.xml" ContentType="application/vnd.openxmlformats-officedocument.spreadsheetml.pivotCacheRecords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000" yWindow="320" windowWidth="35980" windowHeight="22440" tabRatio="500" activeTab="1"/>
  </bookViews>
  <sheets>
    <sheet name="NAMD Runtimes" sheetId="1" r:id="rId1"/>
    <sheet name="Setup Times" sheetId="3" r:id="rId2"/>
    <sheet name="Adaptive" sheetId="7" r:id="rId3"/>
    <sheet name="Pivot" sheetId="4" r:id="rId4"/>
  </sheets>
  <calcPr calcId="130404" concurrentCalc="0"/>
  <pivotCaches>
    <pivotCache cacheId="0" r:id="rId5"/>
    <pivotCache cacheId="7" r:id="rId6"/>
    <pivotCache cacheId="6" r:id="rId7"/>
    <pivotCache cacheId="8" r:id="rId8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4" i="1"/>
  <c r="I64"/>
  <c r="H63"/>
  <c r="I63"/>
  <c r="H62"/>
  <c r="I62"/>
  <c r="H47"/>
  <c r="I47"/>
  <c r="H46"/>
  <c r="I46"/>
  <c r="H23"/>
  <c r="I23"/>
  <c r="H22"/>
  <c r="I22"/>
  <c r="H21"/>
  <c r="I21"/>
  <c r="D73" i="3"/>
  <c r="D72"/>
  <c r="D25"/>
  <c r="D46"/>
  <c r="D47"/>
  <c r="D26"/>
  <c r="C36"/>
  <c r="C37"/>
  <c r="C38"/>
  <c r="C39"/>
  <c r="C40"/>
  <c r="C35"/>
</calcChain>
</file>

<file path=xl/sharedStrings.xml><?xml version="1.0" encoding="utf-8"?>
<sst xmlns="http://schemas.openxmlformats.org/spreadsheetml/2006/main" count="254" uniqueCount="102">
  <si>
    <t>2 cores</t>
    <phoneticPr fontId="8" type="noConversion"/>
  </si>
  <si>
    <t>Average</t>
    <phoneticPr fontId="8" type="noConversion"/>
  </si>
  <si>
    <t>Startup Time (in s)</t>
    <phoneticPr fontId="8" type="noConversion"/>
  </si>
  <si>
    <t>Poseidon</t>
    <phoneticPr fontId="8" type="noConversion"/>
  </si>
  <si>
    <t>Memory (in MB)</t>
    <phoneticPr fontId="8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</si>
  <si>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</si>
  <si>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</si>
  <si>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</si>
  <si>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</si>
  <si>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</si>
  <si>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</si>
  <si>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</si>
  <si>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</si>
  <si>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</si>
  <si>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8" type="noConversion"/>
  </si>
  <si>
    <t>Poseidon (CHARM)</t>
    <phoneticPr fontId="8" type="noConversion"/>
  </si>
  <si>
    <t>2 core</t>
    <phoneticPr fontId="8" type="noConversion"/>
  </si>
  <si>
    <t>Number Cores</t>
  </si>
  <si>
    <t>Number Cores</t>
    <phoneticPr fontId="8" type="noConversion"/>
  </si>
  <si>
    <t>Nodes</t>
    <phoneticPr fontId="8" type="noConversion"/>
  </si>
  <si>
    <t>Number Cores</t>
    <phoneticPr fontId="8" type="noConversion"/>
  </si>
  <si>
    <t>m1.large</t>
    <phoneticPr fontId="8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</si>
  <si>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</si>
  <si>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</si>
  <si>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</si>
  <si>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</si>
  <si>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</si>
  <si>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</si>
  <si>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</si>
  <si>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</si>
  <si>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</si>
  <si>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8" type="noConversion"/>
  </si>
  <si>
    <t>Poseidon</t>
    <phoneticPr fontId="8" type="noConversion"/>
  </si>
  <si>
    <t>Adaptive Scenario</t>
    <phoneticPr fontId="8" type="noConversion"/>
  </si>
  <si>
    <t>Time for completion for n jobs</t>
    <phoneticPr fontId="8" type="noConversion"/>
  </si>
  <si>
    <t>Jobs run as soon as a resource becomes available</t>
    <phoneticPr fontId="8" type="noConversion"/>
  </si>
  <si>
    <t># TG</t>
    <phoneticPr fontId="8" type="noConversion"/>
  </si>
  <si>
    <t># Nimbus</t>
    <phoneticPr fontId="8" type="noConversion"/>
  </si>
  <si>
    <t># EC2</t>
    <phoneticPr fontId="8" type="noConversion"/>
  </si>
  <si>
    <t>Job Size Cloud (in Cores)</t>
    <phoneticPr fontId="8" type="noConversion"/>
  </si>
  <si>
    <t>Job Size TG (in Cores)</t>
    <phoneticPr fontId="8" type="noConversion"/>
  </si>
  <si>
    <t>Runtime (in s)</t>
    <phoneticPr fontId="8" type="noConversion"/>
  </si>
  <si>
    <t>n/a</t>
    <phoneticPr fontId="8" type="noConversion"/>
  </si>
  <si>
    <t>SAGA Pilot Sub-Job Runtime</t>
    <phoneticPr fontId="8" type="noConversion"/>
  </si>
  <si>
    <t>Overhead (in s)</t>
    <phoneticPr fontId="8" type="noConversion"/>
  </si>
  <si>
    <t>Overhead (in %)</t>
    <phoneticPr fontId="8" type="noConversion"/>
  </si>
  <si>
    <t>2 cores</t>
    <phoneticPr fontId="8" type="noConversion"/>
  </si>
  <si>
    <t>Nimbus</t>
    <phoneticPr fontId="8" type="noConversion"/>
  </si>
  <si>
    <t xml:space="preserve">Amazon </t>
    <phoneticPr fontId="8" type="noConversion"/>
  </si>
  <si>
    <t>2 cores</t>
    <phoneticPr fontId="8" type="noConversion"/>
  </si>
  <si>
    <t>EUCA (Indiana)</t>
    <phoneticPr fontId="8" type="noConversion"/>
  </si>
  <si>
    <t xml:space="preserve">Number Steps: </t>
    <phoneticPr fontId="8" type="noConversion"/>
  </si>
  <si>
    <t>NAMD Run</t>
    <phoneticPr fontId="8" type="noConversion"/>
  </si>
  <si>
    <t>Number Nodes</t>
    <phoneticPr fontId="8" type="noConversion"/>
  </si>
  <si>
    <t>Number Cores (Total)</t>
    <phoneticPr fontId="8" type="noConversion"/>
  </si>
  <si>
    <t>EC2 (m1.large)</t>
    <phoneticPr fontId="8" type="noConversion"/>
  </si>
  <si>
    <t>Machine</t>
    <phoneticPr fontId="8" type="noConversion"/>
  </si>
  <si>
    <t>Nimbus (Chicago)</t>
    <phoneticPr fontId="8" type="noConversion"/>
  </si>
  <si>
    <t>EC2 (c1.xlarge)</t>
    <phoneticPr fontId="8" type="noConversion"/>
  </si>
  <si>
    <t>EC2 (m2.4xlarge)</t>
  </si>
  <si>
    <t>EC2 (m2.4xlarge)</t>
    <phoneticPr fontId="8" type="noConversion"/>
  </si>
  <si>
    <t>EC2 (m2.4xlarge)</t>
    <phoneticPr fontId="8" type="noConversion"/>
  </si>
  <si>
    <t>Walltime (in sec)</t>
    <phoneticPr fontId="8" type="noConversion"/>
  </si>
  <si>
    <t>Startup Times</t>
    <phoneticPr fontId="8" type="noConversion"/>
  </si>
  <si>
    <t>Startup Time (in s)</t>
    <phoneticPr fontId="8" type="noConversion"/>
  </si>
  <si>
    <t>Instance</t>
    <phoneticPr fontId="8" type="noConversion"/>
  </si>
  <si>
    <t>m1.large</t>
    <phoneticPr fontId="8" type="noConversion"/>
  </si>
  <si>
    <t>Number Instances</t>
    <phoneticPr fontId="8" type="noConversion"/>
  </si>
  <si>
    <t>2 cores</t>
    <phoneticPr fontId="8" type="noConversion"/>
  </si>
  <si>
    <t>Instance</t>
    <phoneticPr fontId="8" type="noConversion"/>
  </si>
  <si>
    <t>Date</t>
    <phoneticPr fontId="8" type="noConversion"/>
  </si>
  <si>
    <t>m1.large</t>
    <phoneticPr fontId="8" type="noConversion"/>
  </si>
  <si>
    <t>QB (MPI)</t>
  </si>
  <si>
    <t>QB (MPI)</t>
    <phoneticPr fontId="8" type="noConversion"/>
  </si>
  <si>
    <t>QB (CHARM)</t>
  </si>
  <si>
    <t>QB (CHARM)</t>
    <phoneticPr fontId="8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</si>
  <si>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</si>
  <si>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</si>
  <si>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</si>
  <si>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</si>
  <si>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</si>
  <si>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</si>
  <si>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</si>
  <si>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</si>
  <si>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8" type="noConversion"/>
  </si>
  <si>
    <t>Poseidon</t>
    <phoneticPr fontId="8" type="noConversion"/>
  </si>
  <si>
    <t>LONI</t>
    <phoneticPr fontId="8" type="noConversion"/>
  </si>
  <si>
    <t>Poseidon</t>
    <phoneticPr fontId="8" type="noConversion"/>
  </si>
  <si>
    <t>Date</t>
    <phoneticPr fontId="8" type="noConversion"/>
  </si>
  <si>
    <t>Resource</t>
    <phoneticPr fontId="8" type="noConversion"/>
  </si>
  <si>
    <t>Cores</t>
    <phoneticPr fontId="8" type="noConversion"/>
  </si>
  <si>
    <t>Poseidon</t>
    <phoneticPr fontId="8" type="noConversion"/>
  </si>
  <si>
    <t xml:space="preserve">Poseidon </t>
    <phoneticPr fontId="8" type="noConversion"/>
  </si>
  <si>
    <t>TG</t>
    <phoneticPr fontId="8" type="noConversion"/>
  </si>
  <si>
    <t>Nimbus Number Cores</t>
    <phoneticPr fontId="8" type="noConversion"/>
  </si>
  <si>
    <t>Number Cores</t>
    <phoneticPr fontId="8" type="noConversion"/>
  </si>
  <si>
    <t>EC2</t>
    <phoneticPr fontId="8" type="noConversion"/>
  </si>
  <si>
    <t>EC2 Number Cores</t>
    <phoneticPr fontId="8" type="noConversion"/>
  </si>
  <si>
    <t>Number Jobs</t>
    <phoneticPr fontId="8" type="noConversion"/>
  </si>
  <si>
    <t>n/a</t>
    <phoneticPr fontId="8" type="noConversion"/>
  </si>
  <si>
    <t>Average</t>
    <phoneticPr fontId="8" type="noConversion"/>
  </si>
  <si>
    <t>Stddev</t>
    <phoneticPr fontId="8" type="noConversion"/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</si>
</sst>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"/>
    <numFmt numFmtId="166" formatCode="#,##0.0"/>
    <numFmt numFmtId="167" formatCode="#,##0.0"/>
    <numFmt numFmtId="168" formatCode="#,##0.0"/>
  </numFmts>
  <fonts count="9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164" fontId="0" fillId="0" borderId="0" xfId="0" applyNumberFormat="1"/>
    <xf numFmtId="0" fontId="6" fillId="0" borderId="0" xfId="0" applyFont="1"/>
    <xf numFmtId="20" fontId="0" fillId="0" borderId="0" xfId="0" applyNumberFormat="1"/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4" fillId="0" borderId="0" xfId="0" applyFon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77:G77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3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29:D45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1:E71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1:I61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29:J43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3"/>
  <sheetViews>
    <sheetView topLeftCell="A4" workbookViewId="0">
      <selection activeCell="D69" sqref="D69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52</v>
      </c>
    </row>
    <row r="2" spans="1:9">
      <c r="A2" t="s">
        <v>51</v>
      </c>
      <c r="B2">
        <v>500</v>
      </c>
    </row>
    <row r="4" spans="1:9" s="4" customFormat="1" ht="39">
      <c r="A4" s="3" t="s">
        <v>56</v>
      </c>
      <c r="B4" s="4" t="s">
        <v>53</v>
      </c>
      <c r="C4" s="4" t="s">
        <v>54</v>
      </c>
      <c r="D4" s="4" t="s">
        <v>62</v>
      </c>
      <c r="E4" s="4" t="s">
        <v>84</v>
      </c>
      <c r="F4" s="4" t="s">
        <v>4</v>
      </c>
      <c r="G4" s="4" t="s">
        <v>43</v>
      </c>
      <c r="H4" s="4" t="s">
        <v>44</v>
      </c>
      <c r="I4" s="4" t="s">
        <v>45</v>
      </c>
    </row>
    <row r="5" spans="1:9" s="4" customFormat="1">
      <c r="A5" t="s">
        <v>75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75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75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75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75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75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75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75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75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73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73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73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73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73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73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73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91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91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91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85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3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92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92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92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92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92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92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92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92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92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92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92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92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t="s">
        <v>15</v>
      </c>
      <c r="B38">
        <v>2</v>
      </c>
      <c r="C38">
        <v>8</v>
      </c>
      <c r="D38" s="36">
        <v>127.75314</v>
      </c>
      <c r="E38" s="2">
        <v>118.1</v>
      </c>
      <c r="F38">
        <v>43.39</v>
      </c>
      <c r="H38" s="2"/>
    </row>
    <row r="39" spans="1:9">
      <c r="A39" t="s">
        <v>15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15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15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15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15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57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57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57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2" si="0">G46-D46</f>
        <v>7.9553459389999261</v>
      </c>
      <c r="I46" s="27">
        <f>H46/D46</f>
        <v>1.3172639843062621E-2</v>
      </c>
    </row>
    <row r="47" spans="1:9">
      <c r="A47" t="s">
        <v>57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57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9">
      <c r="A49" t="s">
        <v>57</v>
      </c>
      <c r="B49">
        <v>2</v>
      </c>
      <c r="C49">
        <v>4</v>
      </c>
      <c r="D49" s="5">
        <v>426.56743799999998</v>
      </c>
      <c r="E49" s="5">
        <v>329.609893</v>
      </c>
      <c r="F49" s="5">
        <v>57.931274000000002</v>
      </c>
      <c r="H49" s="2"/>
    </row>
    <row r="50" spans="1:9">
      <c r="A50" t="s">
        <v>57</v>
      </c>
      <c r="B50">
        <v>4</v>
      </c>
      <c r="C50">
        <v>8</v>
      </c>
      <c r="D50" s="2">
        <v>301.89721300000002</v>
      </c>
      <c r="E50" s="2">
        <v>215.57622699999999</v>
      </c>
      <c r="F50" s="2">
        <v>42.841827000000002</v>
      </c>
      <c r="H50" s="2"/>
    </row>
    <row r="51" spans="1:9">
      <c r="A51" t="s">
        <v>57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9">
      <c r="A52" t="s">
        <v>57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9">
      <c r="A53" t="s">
        <v>57</v>
      </c>
      <c r="B53">
        <v>8</v>
      </c>
      <c r="C53">
        <v>16</v>
      </c>
      <c r="D53" s="2">
        <v>197.09483</v>
      </c>
      <c r="E53" s="2">
        <v>112.378916</v>
      </c>
      <c r="F53" s="2">
        <v>37.062271000000003</v>
      </c>
      <c r="H53" s="2"/>
    </row>
    <row r="54" spans="1:9">
      <c r="A54" t="s">
        <v>57</v>
      </c>
      <c r="B54">
        <v>8</v>
      </c>
      <c r="C54">
        <v>8</v>
      </c>
      <c r="D54" s="2">
        <v>210.30022700000001</v>
      </c>
      <c r="E54" s="2">
        <v>177.17506499999999</v>
      </c>
      <c r="F54" s="2">
        <v>42.710304000000001</v>
      </c>
      <c r="H54" s="2"/>
    </row>
    <row r="55" spans="1:9">
      <c r="A55" t="s">
        <v>57</v>
      </c>
      <c r="B55">
        <v>15</v>
      </c>
      <c r="C55">
        <v>30</v>
      </c>
      <c r="D55" s="2">
        <v>172.19587300000001</v>
      </c>
      <c r="E55" s="2">
        <v>76.967298999999997</v>
      </c>
      <c r="F55" s="2">
        <v>31.358481999999999</v>
      </c>
      <c r="H55" s="2"/>
    </row>
    <row r="56" spans="1:9" hidden="1">
      <c r="A56" t="s">
        <v>50</v>
      </c>
      <c r="B56">
        <v>1</v>
      </c>
      <c r="C56">
        <v>1</v>
      </c>
      <c r="D56" s="2">
        <v>2070.8984270000001</v>
      </c>
      <c r="E56" s="2">
        <v>1124.838297</v>
      </c>
      <c r="F56" s="2">
        <v>163.235512</v>
      </c>
      <c r="H56" s="2"/>
    </row>
    <row r="57" spans="1:9" hidden="1">
      <c r="A57" t="s">
        <v>50</v>
      </c>
      <c r="B57">
        <v>2</v>
      </c>
      <c r="C57">
        <v>2</v>
      </c>
      <c r="H57" s="2"/>
    </row>
    <row r="58" spans="1:9" hidden="1">
      <c r="A58" t="s">
        <v>50</v>
      </c>
      <c r="B58">
        <v>4</v>
      </c>
      <c r="C58">
        <v>4</v>
      </c>
      <c r="H58" s="2"/>
    </row>
    <row r="59" spans="1:9" hidden="1">
      <c r="A59" t="s">
        <v>50</v>
      </c>
      <c r="B59">
        <v>8</v>
      </c>
      <c r="C59">
        <v>8</v>
      </c>
      <c r="H59" s="2"/>
    </row>
    <row r="60" spans="1:9">
      <c r="A60" t="s">
        <v>55</v>
      </c>
      <c r="B60">
        <v>1</v>
      </c>
      <c r="C60">
        <v>2</v>
      </c>
      <c r="D60" s="5">
        <v>552.10648700000002</v>
      </c>
      <c r="E60" s="5">
        <v>387.05415799999997</v>
      </c>
      <c r="F60" s="5">
        <v>93.398201</v>
      </c>
      <c r="H60" s="2"/>
    </row>
    <row r="61" spans="1:9">
      <c r="A61" t="s">
        <v>55</v>
      </c>
      <c r="B61">
        <v>1</v>
      </c>
      <c r="C61">
        <v>2</v>
      </c>
      <c r="D61" s="5">
        <v>550.87997900000005</v>
      </c>
      <c r="E61" s="5">
        <v>384.56553600000001</v>
      </c>
      <c r="F61" s="5">
        <v>93.222640999999996</v>
      </c>
      <c r="H61" s="2"/>
    </row>
    <row r="62" spans="1:9">
      <c r="A62" t="s">
        <v>55</v>
      </c>
      <c r="B62">
        <v>1</v>
      </c>
      <c r="C62">
        <v>2</v>
      </c>
      <c r="D62" s="5">
        <v>548.90309300000001</v>
      </c>
      <c r="E62" s="5">
        <v>385.09045600000002</v>
      </c>
      <c r="F62" s="5">
        <v>92.810042999999993</v>
      </c>
      <c r="G62" s="5">
        <v>560.973680973</v>
      </c>
      <c r="H62" s="2">
        <f t="shared" si="0"/>
        <v>12.070587972999988</v>
      </c>
      <c r="I62" s="27">
        <f>H62/D62</f>
        <v>2.1990380682733714E-2</v>
      </c>
    </row>
    <row r="63" spans="1:9">
      <c r="A63" t="s">
        <v>55</v>
      </c>
      <c r="B63">
        <v>1</v>
      </c>
      <c r="C63">
        <v>2</v>
      </c>
      <c r="D63" s="5">
        <v>542.63726699999995</v>
      </c>
      <c r="E63" s="5">
        <v>388.74990000000003</v>
      </c>
      <c r="F63" s="5">
        <v>95.941695999999993</v>
      </c>
      <c r="G63" s="5">
        <v>550.83944201500003</v>
      </c>
      <c r="H63" s="2">
        <f t="shared" ref="H63" si="2">G63-D63</f>
        <v>8.2021750150000798</v>
      </c>
      <c r="I63" s="27">
        <f>H63/D63</f>
        <v>1.511539201932491E-2</v>
      </c>
    </row>
    <row r="64" spans="1:9">
      <c r="A64" t="s">
        <v>55</v>
      </c>
      <c r="B64">
        <v>2</v>
      </c>
      <c r="C64">
        <v>4</v>
      </c>
      <c r="D64" s="5">
        <v>585.05708700000002</v>
      </c>
      <c r="E64" s="5">
        <v>186.420659</v>
      </c>
      <c r="F64" s="5">
        <v>41.403412000000003</v>
      </c>
      <c r="G64" s="5">
        <v>600.412503958</v>
      </c>
      <c r="H64" s="2">
        <f t="shared" ref="H64" si="3">G64-D64</f>
        <v>15.355416957999978</v>
      </c>
      <c r="I64" s="27">
        <f>H64/D64</f>
        <v>2.6246014789322564E-2</v>
      </c>
    </row>
    <row r="65" spans="1:9">
      <c r="A65" t="s">
        <v>55</v>
      </c>
      <c r="B65">
        <v>4</v>
      </c>
      <c r="C65">
        <v>8</v>
      </c>
      <c r="D65" s="5">
        <v>350.73836899999998</v>
      </c>
      <c r="E65" s="5">
        <v>126.15779999999999</v>
      </c>
      <c r="F65" s="5">
        <v>42.984699999999997</v>
      </c>
      <c r="G65" s="5"/>
      <c r="H65" s="2"/>
      <c r="I65" s="27"/>
    </row>
    <row r="66" spans="1:9">
      <c r="A66" t="s">
        <v>55</v>
      </c>
      <c r="B66">
        <v>4</v>
      </c>
      <c r="C66">
        <v>8</v>
      </c>
      <c r="D66" s="5">
        <v>359.851</v>
      </c>
      <c r="E66" s="5">
        <v>129.755</v>
      </c>
      <c r="F66" s="5">
        <v>41.667580000000001</v>
      </c>
      <c r="G66" s="5"/>
      <c r="H66" s="2"/>
      <c r="I66" s="27"/>
    </row>
    <row r="67" spans="1:9">
      <c r="A67" t="s">
        <v>55</v>
      </c>
      <c r="B67">
        <v>8</v>
      </c>
      <c r="C67">
        <v>16</v>
      </c>
      <c r="D67" s="5">
        <v>817.61467409099998</v>
      </c>
      <c r="E67" s="5">
        <v>71.2</v>
      </c>
      <c r="F67" s="5">
        <v>33.89</v>
      </c>
      <c r="G67" s="5"/>
      <c r="H67" s="2"/>
      <c r="I67" s="27"/>
    </row>
    <row r="68" spans="1:9">
      <c r="A68" t="s">
        <v>55</v>
      </c>
      <c r="B68">
        <v>16</v>
      </c>
      <c r="C68">
        <v>32</v>
      </c>
      <c r="D68" s="5"/>
      <c r="E68" s="5"/>
      <c r="F68" s="5"/>
      <c r="G68" s="5"/>
      <c r="H68" s="2"/>
      <c r="I68" s="27"/>
    </row>
    <row r="69" spans="1:9">
      <c r="A69" t="s">
        <v>58</v>
      </c>
      <c r="B69">
        <v>1</v>
      </c>
      <c r="C69">
        <v>8</v>
      </c>
      <c r="D69" s="5">
        <v>179.118618</v>
      </c>
      <c r="E69" s="5">
        <v>152.187862</v>
      </c>
      <c r="F69" s="5">
        <v>42.678863999999997</v>
      </c>
    </row>
    <row r="70" spans="1:9">
      <c r="A70" t="s">
        <v>60</v>
      </c>
      <c r="B70">
        <v>1</v>
      </c>
      <c r="C70">
        <v>8</v>
      </c>
      <c r="D70" s="5">
        <v>130.14721499999999</v>
      </c>
      <c r="E70" s="5">
        <v>119.83078399999999</v>
      </c>
      <c r="F70" s="5">
        <v>43.067329000000001</v>
      </c>
    </row>
    <row r="71" spans="1:9">
      <c r="A71" t="s">
        <v>60</v>
      </c>
      <c r="B71">
        <v>1</v>
      </c>
      <c r="C71">
        <v>8</v>
      </c>
      <c r="D71" s="5">
        <v>110.49229</v>
      </c>
      <c r="E71" s="5">
        <v>101.933503</v>
      </c>
      <c r="F71" s="5">
        <v>43.985664</v>
      </c>
    </row>
    <row r="72" spans="1:9">
      <c r="A72" t="s">
        <v>60</v>
      </c>
      <c r="B72">
        <v>1</v>
      </c>
      <c r="C72">
        <v>8</v>
      </c>
      <c r="D72" s="5">
        <v>110.432334</v>
      </c>
      <c r="E72" s="5">
        <v>101.813523</v>
      </c>
      <c r="F72" s="5">
        <v>43.945442</v>
      </c>
    </row>
    <row r="73" spans="1:9">
      <c r="A73" t="s">
        <v>60</v>
      </c>
      <c r="B73">
        <v>1</v>
      </c>
      <c r="C73">
        <v>8</v>
      </c>
      <c r="D73" s="5">
        <v>109.463962</v>
      </c>
      <c r="E73" s="5">
        <v>100.677694</v>
      </c>
      <c r="F73" s="5">
        <v>42.694481000000003</v>
      </c>
    </row>
    <row r="74" spans="1:9">
      <c r="A74" t="s">
        <v>60</v>
      </c>
      <c r="B74">
        <v>2</v>
      </c>
      <c r="C74">
        <v>16</v>
      </c>
      <c r="D74" s="5">
        <v>281.41539</v>
      </c>
      <c r="E74" s="5">
        <v>62.839447</v>
      </c>
      <c r="F74" s="5">
        <v>33.819920000000003</v>
      </c>
    </row>
    <row r="75" spans="1:9">
      <c r="A75" t="s">
        <v>60</v>
      </c>
      <c r="B75">
        <v>2</v>
      </c>
      <c r="C75">
        <v>16</v>
      </c>
      <c r="D75" s="5">
        <v>258.445356</v>
      </c>
      <c r="E75" s="5">
        <v>44.125292000000002</v>
      </c>
      <c r="F75" s="5">
        <v>33.712822000000003</v>
      </c>
    </row>
    <row r="76" spans="1:9">
      <c r="A76" t="s">
        <v>61</v>
      </c>
      <c r="B76">
        <v>2</v>
      </c>
      <c r="C76">
        <v>16</v>
      </c>
      <c r="D76" s="5">
        <v>255.85745800000001</v>
      </c>
      <c r="E76" s="5">
        <v>44.108294000000001</v>
      </c>
      <c r="F76" s="5">
        <v>34.119681999999997</v>
      </c>
    </row>
    <row r="77" spans="1:9">
      <c r="A77" t="s">
        <v>61</v>
      </c>
      <c r="B77">
        <v>2</v>
      </c>
      <c r="C77">
        <v>16</v>
      </c>
      <c r="D77" s="5">
        <v>239.461039</v>
      </c>
      <c r="E77" s="5">
        <v>43.502388000000003</v>
      </c>
      <c r="F77" s="5">
        <v>33.708240000000004</v>
      </c>
    </row>
    <row r="78" spans="1:9">
      <c r="A78" t="s">
        <v>61</v>
      </c>
      <c r="B78">
        <v>4</v>
      </c>
      <c r="C78">
        <v>32</v>
      </c>
      <c r="D78" s="5">
        <v>299.98708499999998</v>
      </c>
      <c r="E78" s="5">
        <v>44.175285000000002</v>
      </c>
      <c r="F78" s="5">
        <v>28.895821000000002</v>
      </c>
    </row>
    <row r="79" spans="1:9">
      <c r="A79" t="s">
        <v>61</v>
      </c>
      <c r="B79">
        <v>4</v>
      </c>
      <c r="C79">
        <v>32</v>
      </c>
      <c r="D79" s="5">
        <v>272.02821699999998</v>
      </c>
      <c r="E79" s="5">
        <v>25.881066000000001</v>
      </c>
      <c r="F79" s="5">
        <v>29.273047999999999</v>
      </c>
    </row>
    <row r="80" spans="1:9">
      <c r="A80" t="s">
        <v>59</v>
      </c>
      <c r="B80">
        <v>4</v>
      </c>
      <c r="C80">
        <v>32</v>
      </c>
      <c r="D80">
        <v>282.65316999999999</v>
      </c>
      <c r="E80" s="5">
        <v>26.861916000000001</v>
      </c>
      <c r="F80">
        <v>29.477242</v>
      </c>
    </row>
    <row r="83" spans="1:1">
      <c r="A83" s="1"/>
    </row>
  </sheetData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5"/>
  <sheetViews>
    <sheetView tabSelected="1" topLeftCell="A49" workbookViewId="0">
      <selection activeCell="D74" sqref="D74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63</v>
      </c>
    </row>
    <row r="4" spans="1:10">
      <c r="A4" s="26" t="s">
        <v>48</v>
      </c>
      <c r="B4" s="26"/>
    </row>
    <row r="5" spans="1:10" s="6" customFormat="1">
      <c r="A5" s="6" t="s">
        <v>65</v>
      </c>
      <c r="B5" s="6" t="s">
        <v>67</v>
      </c>
      <c r="C5" s="6" t="s">
        <v>18</v>
      </c>
      <c r="D5" s="6" t="s">
        <v>64</v>
      </c>
      <c r="E5" s="6" t="s">
        <v>70</v>
      </c>
      <c r="G5" s="11" t="s">
        <v>17</v>
      </c>
      <c r="H5" s="11" t="s">
        <v>6</v>
      </c>
      <c r="I5" s="14" t="s">
        <v>7</v>
      </c>
      <c r="J5"/>
    </row>
    <row r="6" spans="1:10">
      <c r="A6" t="s">
        <v>66</v>
      </c>
      <c r="B6">
        <v>1</v>
      </c>
      <c r="C6">
        <v>2</v>
      </c>
      <c r="D6" s="2">
        <v>198.38312601999999</v>
      </c>
      <c r="G6" s="10">
        <v>2</v>
      </c>
      <c r="H6" s="10" t="s">
        <v>8</v>
      </c>
      <c r="I6" s="17">
        <v>221.43898490266665</v>
      </c>
    </row>
    <row r="7" spans="1:10">
      <c r="A7" t="s">
        <v>66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</v>
      </c>
      <c r="I7" s="21">
        <v>27.888301147358074</v>
      </c>
    </row>
    <row r="8" spans="1:10">
      <c r="A8" t="s">
        <v>71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28</v>
      </c>
      <c r="I8" s="21">
        <v>6</v>
      </c>
    </row>
    <row r="9" spans="1:10">
      <c r="A9" t="s">
        <v>71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</v>
      </c>
      <c r="I9" s="17">
        <v>230.1513251065</v>
      </c>
    </row>
    <row r="10" spans="1:10">
      <c r="A10" t="s">
        <v>71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</v>
      </c>
      <c r="I10" s="21">
        <v>21.442701960879447</v>
      </c>
    </row>
    <row r="11" spans="1:10">
      <c r="A11" t="s">
        <v>71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28</v>
      </c>
      <c r="I11" s="21">
        <v>4</v>
      </c>
    </row>
    <row r="12" spans="1:10">
      <c r="A12" t="s">
        <v>71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</v>
      </c>
      <c r="I12" s="17">
        <v>524.47522211100011</v>
      </c>
    </row>
    <row r="13" spans="1:10">
      <c r="A13" t="s">
        <v>71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</v>
      </c>
      <c r="I13" s="21">
        <v>249.37176975472715</v>
      </c>
    </row>
    <row r="14" spans="1:10">
      <c r="A14" t="s">
        <v>71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28</v>
      </c>
      <c r="I14" s="21">
        <v>32</v>
      </c>
    </row>
    <row r="15" spans="1:10">
      <c r="A15" t="s">
        <v>66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</v>
      </c>
      <c r="I15" s="17">
        <v>338.08045351500004</v>
      </c>
    </row>
    <row r="16" spans="1:10">
      <c r="A16" t="s">
        <v>21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</v>
      </c>
      <c r="I16" s="21">
        <v>46.784586737362908</v>
      </c>
    </row>
    <row r="17" spans="1:10">
      <c r="A17" t="s">
        <v>21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28</v>
      </c>
      <c r="I17" s="21">
        <v>16</v>
      </c>
    </row>
    <row r="18" spans="1:10">
      <c r="A18" t="s">
        <v>21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10</v>
      </c>
      <c r="H18" s="33"/>
      <c r="I18" s="17">
        <v>370.04995797483332</v>
      </c>
    </row>
    <row r="19" spans="1:10">
      <c r="A19" t="s">
        <v>21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11</v>
      </c>
      <c r="H19" s="33"/>
      <c r="I19" s="17">
        <v>217.78528410054534</v>
      </c>
    </row>
    <row r="20" spans="1:10">
      <c r="A20" t="s">
        <v>21</v>
      </c>
      <c r="B20">
        <v>4</v>
      </c>
      <c r="C20">
        <v>8</v>
      </c>
      <c r="D20" s="38">
        <v>329.82627201100001</v>
      </c>
      <c r="E20" s="7">
        <v>0.75</v>
      </c>
      <c r="G20" s="22" t="s">
        <v>29</v>
      </c>
      <c r="H20" s="34"/>
      <c r="I20" s="25">
        <v>58</v>
      </c>
    </row>
    <row r="21" spans="1:10">
      <c r="A21" t="s">
        <v>21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21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21</v>
      </c>
      <c r="B23">
        <v>16</v>
      </c>
      <c r="C23">
        <v>32</v>
      </c>
      <c r="D23" s="38">
        <v>371.16215205200001</v>
      </c>
      <c r="E23" s="7">
        <v>0.81944444444444453</v>
      </c>
    </row>
    <row r="24" spans="1:10">
      <c r="A24" t="s">
        <v>31</v>
      </c>
      <c r="B24">
        <v>16</v>
      </c>
      <c r="C24">
        <v>32</v>
      </c>
      <c r="D24" s="38">
        <v>376.107151031</v>
      </c>
      <c r="E24" s="7">
        <v>0.82638888888888884</v>
      </c>
    </row>
    <row r="25" spans="1:10">
      <c r="C25" t="s">
        <v>100</v>
      </c>
      <c r="D25" s="2">
        <f>AVERAGE(D6:D24)</f>
        <v>370.36875760936846</v>
      </c>
      <c r="E25" s="7"/>
    </row>
    <row r="26" spans="1:10">
      <c r="C26" t="s">
        <v>101</v>
      </c>
      <c r="D26" s="2">
        <f>STDEV(D6:D21)</f>
        <v>231.20393612739198</v>
      </c>
      <c r="E26" s="7"/>
    </row>
    <row r="28" spans="1:10">
      <c r="A28" s="26" t="s">
        <v>47</v>
      </c>
      <c r="B28" s="26"/>
    </row>
    <row r="29" spans="1:10">
      <c r="A29" s="6" t="s">
        <v>69</v>
      </c>
      <c r="B29" s="6" t="s">
        <v>67</v>
      </c>
      <c r="C29" s="37" t="s">
        <v>20</v>
      </c>
      <c r="D29" s="6" t="s">
        <v>64</v>
      </c>
      <c r="E29" s="6" t="s">
        <v>88</v>
      </c>
      <c r="G29" s="11" t="s">
        <v>5</v>
      </c>
      <c r="H29" s="11" t="s">
        <v>17</v>
      </c>
      <c r="I29" s="11" t="s">
        <v>6</v>
      </c>
      <c r="J29" s="14" t="s">
        <v>7</v>
      </c>
    </row>
    <row r="30" spans="1:10">
      <c r="A30" t="s">
        <v>68</v>
      </c>
      <c r="B30">
        <v>1</v>
      </c>
      <c r="C30">
        <v>2</v>
      </c>
      <c r="D30" s="2">
        <v>313.49457287799999</v>
      </c>
      <c r="G30" s="10">
        <v>1</v>
      </c>
      <c r="H30" s="10">
        <v>2</v>
      </c>
      <c r="I30" s="10" t="s">
        <v>12</v>
      </c>
      <c r="J30" s="17">
        <v>302.94028916180002</v>
      </c>
    </row>
    <row r="31" spans="1:10">
      <c r="A31" t="s">
        <v>68</v>
      </c>
      <c r="B31">
        <v>1</v>
      </c>
      <c r="C31">
        <v>2</v>
      </c>
      <c r="D31" s="2">
        <v>295.03079795000002</v>
      </c>
      <c r="E31" s="7">
        <v>0.9784722222222223</v>
      </c>
      <c r="G31" s="32"/>
      <c r="H31" s="32"/>
      <c r="I31" s="18" t="s">
        <v>9</v>
      </c>
      <c r="J31" s="21">
        <v>17.23574117758357</v>
      </c>
    </row>
    <row r="32" spans="1:10">
      <c r="A32" t="s">
        <v>68</v>
      </c>
      <c r="B32">
        <v>1</v>
      </c>
      <c r="C32">
        <v>2</v>
      </c>
      <c r="D32" s="2">
        <v>276.08450388900002</v>
      </c>
      <c r="E32" s="7">
        <v>0.5625</v>
      </c>
      <c r="G32" s="10" t="s">
        <v>25</v>
      </c>
      <c r="H32" s="33"/>
      <c r="I32" s="33"/>
      <c r="J32" s="17">
        <v>302.94028916180002</v>
      </c>
    </row>
    <row r="33" spans="1:10">
      <c r="A33" t="s">
        <v>68</v>
      </c>
      <c r="B33">
        <v>1</v>
      </c>
      <c r="C33">
        <v>2</v>
      </c>
      <c r="D33" s="2">
        <v>314.97212505300001</v>
      </c>
      <c r="E33" s="7">
        <v>0.89513888888888893</v>
      </c>
      <c r="G33" s="10" t="s">
        <v>22</v>
      </c>
      <c r="H33" s="33"/>
      <c r="I33" s="33"/>
      <c r="J33" s="17">
        <v>17.23574117758357</v>
      </c>
    </row>
    <row r="34" spans="1:10">
      <c r="A34" t="s">
        <v>68</v>
      </c>
      <c r="B34">
        <v>1</v>
      </c>
      <c r="C34">
        <v>2</v>
      </c>
      <c r="D34" s="2">
        <v>315.11944603900002</v>
      </c>
      <c r="E34" s="7">
        <v>0.90208333333333324</v>
      </c>
      <c r="G34" s="10">
        <v>2</v>
      </c>
      <c r="H34" s="10">
        <v>4</v>
      </c>
      <c r="I34" s="10" t="s">
        <v>12</v>
      </c>
      <c r="J34" s="17">
        <v>305.19036102299998</v>
      </c>
    </row>
    <row r="35" spans="1:10">
      <c r="A35" t="s">
        <v>46</v>
      </c>
      <c r="B35">
        <v>2</v>
      </c>
      <c r="C35">
        <f>B35*2</f>
        <v>4</v>
      </c>
      <c r="D35" s="2">
        <v>305.19036102299998</v>
      </c>
      <c r="E35" s="7">
        <v>0.95000000000000007</v>
      </c>
      <c r="G35" s="32"/>
      <c r="H35" s="32"/>
      <c r="I35" s="18" t="s">
        <v>9</v>
      </c>
      <c r="J35" s="21" t="e">
        <v>#DIV/0!</v>
      </c>
    </row>
    <row r="36" spans="1:10">
      <c r="A36" t="s">
        <v>49</v>
      </c>
      <c r="B36">
        <v>4</v>
      </c>
      <c r="C36">
        <f t="shared" ref="C36:C40" si="0">B36*2</f>
        <v>8</v>
      </c>
      <c r="D36" s="2">
        <v>365.65275192299998</v>
      </c>
      <c r="E36" s="7">
        <v>0.96527777777777779</v>
      </c>
      <c r="G36" s="10" t="s">
        <v>26</v>
      </c>
      <c r="H36" s="33"/>
      <c r="I36" s="33"/>
      <c r="J36" s="17">
        <v>305.19036102299998</v>
      </c>
    </row>
    <row r="37" spans="1:10">
      <c r="A37" t="s">
        <v>0</v>
      </c>
      <c r="B37">
        <v>4</v>
      </c>
      <c r="C37">
        <f t="shared" si="0"/>
        <v>8</v>
      </c>
      <c r="D37" s="2">
        <v>472.14579200700001</v>
      </c>
      <c r="E37" s="7">
        <v>0.57916666666666672</v>
      </c>
      <c r="G37" s="10" t="s">
        <v>23</v>
      </c>
      <c r="H37" s="33"/>
      <c r="I37" s="33"/>
      <c r="J37" s="17" t="e">
        <v>#DIV/0!</v>
      </c>
    </row>
    <row r="38" spans="1:10">
      <c r="A38" t="s">
        <v>0</v>
      </c>
      <c r="B38">
        <v>4</v>
      </c>
      <c r="C38">
        <f t="shared" si="0"/>
        <v>8</v>
      </c>
      <c r="D38" s="2">
        <v>397.81742381999999</v>
      </c>
      <c r="E38" s="7">
        <v>0.60625000000000007</v>
      </c>
      <c r="G38" s="10">
        <v>4</v>
      </c>
      <c r="H38" s="10">
        <v>8</v>
      </c>
      <c r="I38" s="10" t="s">
        <v>12</v>
      </c>
      <c r="J38" s="17">
        <v>384.05235557549997</v>
      </c>
    </row>
    <row r="39" spans="1:10">
      <c r="A39" t="s">
        <v>0</v>
      </c>
      <c r="B39">
        <v>4</v>
      </c>
      <c r="C39">
        <f t="shared" si="0"/>
        <v>8</v>
      </c>
      <c r="D39" s="2">
        <v>376.035724878</v>
      </c>
      <c r="E39" s="7">
        <v>0.61875000000000002</v>
      </c>
      <c r="G39" s="32"/>
      <c r="H39" s="32"/>
      <c r="I39" s="18" t="s">
        <v>9</v>
      </c>
      <c r="J39" s="21">
        <v>32.66972061151673</v>
      </c>
    </row>
    <row r="40" spans="1:10">
      <c r="A40" t="s">
        <v>16</v>
      </c>
      <c r="B40">
        <v>4</v>
      </c>
      <c r="C40">
        <f t="shared" si="0"/>
        <v>8</v>
      </c>
      <c r="D40" s="2">
        <v>372.41291689899998</v>
      </c>
      <c r="E40" s="7">
        <v>0.67013888888888884</v>
      </c>
      <c r="G40" s="10" t="s">
        <v>27</v>
      </c>
      <c r="H40" s="33"/>
      <c r="I40" s="33"/>
      <c r="J40" s="17">
        <v>384.05235557549997</v>
      </c>
    </row>
    <row r="41" spans="1:10">
      <c r="A41" t="s">
        <v>16</v>
      </c>
      <c r="B41">
        <v>4</v>
      </c>
      <c r="C41">
        <v>8</v>
      </c>
      <c r="D41" s="2">
        <v>373.65681600599999</v>
      </c>
      <c r="E41" s="7">
        <v>0.70972222222222225</v>
      </c>
      <c r="G41" s="10" t="s">
        <v>24</v>
      </c>
      <c r="H41" s="33"/>
      <c r="I41" s="33"/>
      <c r="J41" s="17">
        <v>32.66972061151673</v>
      </c>
    </row>
    <row r="42" spans="1:10">
      <c r="A42" t="s">
        <v>16</v>
      </c>
      <c r="B42">
        <v>4</v>
      </c>
      <c r="C42">
        <v>8</v>
      </c>
      <c r="D42" s="2">
        <v>362.95128488500001</v>
      </c>
      <c r="E42" s="7">
        <v>0.71388888888888891</v>
      </c>
      <c r="G42" s="10" t="s">
        <v>13</v>
      </c>
      <c r="H42" s="33"/>
      <c r="I42" s="33"/>
      <c r="J42" s="17">
        <v>353.77596016168752</v>
      </c>
    </row>
    <row r="43" spans="1:10">
      <c r="A43" t="s">
        <v>16</v>
      </c>
      <c r="B43">
        <v>4</v>
      </c>
      <c r="C43">
        <v>8</v>
      </c>
      <c r="D43" s="2">
        <v>376.37267208100002</v>
      </c>
      <c r="E43" s="7">
        <v>0.73749999999999993</v>
      </c>
      <c r="G43" s="22" t="s">
        <v>11</v>
      </c>
      <c r="H43" s="34"/>
      <c r="I43" s="34"/>
      <c r="J43" s="25">
        <v>48.471687795054038</v>
      </c>
    </row>
    <row r="44" spans="1:10">
      <c r="A44" t="s">
        <v>16</v>
      </c>
      <c r="B44">
        <v>4</v>
      </c>
      <c r="C44">
        <v>8</v>
      </c>
      <c r="D44" s="2">
        <v>361.68812417999999</v>
      </c>
      <c r="E44" s="7">
        <v>0.75</v>
      </c>
    </row>
    <row r="45" spans="1:10">
      <c r="A45" t="s">
        <v>16</v>
      </c>
      <c r="B45">
        <v>4</v>
      </c>
      <c r="C45">
        <v>8</v>
      </c>
      <c r="D45" s="2">
        <v>381.790049076</v>
      </c>
      <c r="E45" s="7">
        <v>0.7631944444444444</v>
      </c>
    </row>
    <row r="46" spans="1:10">
      <c r="C46" t="s">
        <v>100</v>
      </c>
      <c r="D46" s="2">
        <f>AVERAGE(D29:D45)</f>
        <v>353.77596016168752</v>
      </c>
      <c r="E46" s="7"/>
    </row>
    <row r="47" spans="1:10">
      <c r="C47" t="s">
        <v>101</v>
      </c>
      <c r="D47" s="2">
        <f>STDEV(D30:D45)</f>
        <v>48.471687795054038</v>
      </c>
      <c r="E47" s="7"/>
    </row>
    <row r="48" spans="1:10">
      <c r="D48" s="2"/>
      <c r="E48" s="7"/>
    </row>
    <row r="49" spans="1:9">
      <c r="D49" s="2"/>
      <c r="E49" s="7"/>
    </row>
    <row r="50" spans="1:9">
      <c r="A50" s="26" t="s">
        <v>86</v>
      </c>
      <c r="B50" s="26"/>
    </row>
    <row r="51" spans="1:9">
      <c r="A51" s="26" t="s">
        <v>89</v>
      </c>
      <c r="B51" s="26" t="s">
        <v>19</v>
      </c>
      <c r="C51" s="26" t="s">
        <v>90</v>
      </c>
      <c r="D51" s="6" t="s">
        <v>2</v>
      </c>
      <c r="E51" s="6" t="s">
        <v>88</v>
      </c>
      <c r="G51" s="11" t="s">
        <v>30</v>
      </c>
      <c r="H51" s="11" t="s">
        <v>6</v>
      </c>
      <c r="I51" s="14" t="s">
        <v>7</v>
      </c>
    </row>
    <row r="52" spans="1:9">
      <c r="A52" t="s">
        <v>87</v>
      </c>
      <c r="B52">
        <v>2</v>
      </c>
      <c r="C52">
        <v>8</v>
      </c>
      <c r="D52" s="2">
        <v>24.626098156000001</v>
      </c>
      <c r="E52" s="7">
        <v>0.89513888888888893</v>
      </c>
      <c r="G52" s="10">
        <v>4</v>
      </c>
      <c r="H52" s="10" t="s">
        <v>8</v>
      </c>
      <c r="I52" s="17">
        <v>14.1872649193</v>
      </c>
    </row>
    <row r="53" spans="1:9">
      <c r="A53" t="s">
        <v>87</v>
      </c>
      <c r="B53">
        <v>2</v>
      </c>
      <c r="C53">
        <v>8</v>
      </c>
      <c r="D53" s="2">
        <v>44.588248014500003</v>
      </c>
      <c r="E53" s="7">
        <v>0.90208333333333324</v>
      </c>
      <c r="G53" s="32"/>
      <c r="H53" s="18" t="s">
        <v>9</v>
      </c>
      <c r="I53" s="21" t="e">
        <v>#DIV/0!</v>
      </c>
    </row>
    <row r="54" spans="1:9">
      <c r="A54" t="s">
        <v>87</v>
      </c>
      <c r="B54">
        <v>1</v>
      </c>
      <c r="C54">
        <v>4</v>
      </c>
      <c r="D54" s="2">
        <v>14.1872649193</v>
      </c>
      <c r="E54" s="7">
        <v>0.90972222222222221</v>
      </c>
      <c r="G54" s="10">
        <v>8</v>
      </c>
      <c r="H54" s="10" t="s">
        <v>8</v>
      </c>
      <c r="I54" s="17">
        <v>44.782275199920001</v>
      </c>
    </row>
    <row r="55" spans="1:9">
      <c r="A55" t="s">
        <v>85</v>
      </c>
      <c r="B55">
        <v>2</v>
      </c>
      <c r="C55">
        <v>8</v>
      </c>
      <c r="D55" s="2">
        <v>35.098526954699999</v>
      </c>
      <c r="E55" s="7">
        <v>0.93125000000000002</v>
      </c>
      <c r="G55" s="32"/>
      <c r="H55" s="18" t="s">
        <v>9</v>
      </c>
      <c r="I55" s="21">
        <v>15.843792242505828</v>
      </c>
    </row>
    <row r="56" spans="1:9">
      <c r="A56" t="s">
        <v>85</v>
      </c>
      <c r="B56">
        <v>2</v>
      </c>
      <c r="C56">
        <v>8</v>
      </c>
      <c r="D56" s="2">
        <v>64.947054863000005</v>
      </c>
      <c r="E56" s="7">
        <v>0.93888888888888899</v>
      </c>
      <c r="G56" s="10">
        <v>16</v>
      </c>
      <c r="H56" s="10" t="s">
        <v>8</v>
      </c>
      <c r="I56" s="17">
        <v>56.964924156674996</v>
      </c>
    </row>
    <row r="57" spans="1:9">
      <c r="A57" t="s">
        <v>85</v>
      </c>
      <c r="B57">
        <v>2</v>
      </c>
      <c r="C57">
        <v>8</v>
      </c>
      <c r="D57" s="2">
        <v>54.651448011399999</v>
      </c>
      <c r="E57" s="7">
        <v>0.95000000000000007</v>
      </c>
      <c r="G57" s="32"/>
      <c r="H57" s="18" t="s">
        <v>9</v>
      </c>
      <c r="I57" s="21">
        <v>9.4994883808250847</v>
      </c>
    </row>
    <row r="58" spans="1:9">
      <c r="A58" t="s">
        <v>85</v>
      </c>
      <c r="B58">
        <v>8</v>
      </c>
      <c r="C58">
        <v>16</v>
      </c>
      <c r="D58" s="2">
        <v>55.051728963899997</v>
      </c>
      <c r="E58" s="7">
        <v>0.96527777777777779</v>
      </c>
      <c r="G58" s="10">
        <v>32</v>
      </c>
      <c r="H58" s="10" t="s">
        <v>8</v>
      </c>
      <c r="I58" s="17">
        <v>187.55037531850999</v>
      </c>
    </row>
    <row r="59" spans="1:9">
      <c r="A59" t="s">
        <v>85</v>
      </c>
      <c r="B59">
        <v>8</v>
      </c>
      <c r="C59">
        <v>16</v>
      </c>
      <c r="D59" s="2">
        <v>50.9480149746</v>
      </c>
      <c r="E59" s="7">
        <v>0.58402777777777781</v>
      </c>
      <c r="G59" s="32"/>
      <c r="H59" s="18" t="s">
        <v>9</v>
      </c>
      <c r="I59" s="21">
        <v>179.97433590633514</v>
      </c>
    </row>
    <row r="60" spans="1:9">
      <c r="A60" t="s">
        <v>85</v>
      </c>
      <c r="B60">
        <v>8</v>
      </c>
      <c r="C60">
        <v>16</v>
      </c>
      <c r="D60" s="2">
        <v>70.915316820100003</v>
      </c>
      <c r="E60" s="7">
        <v>0.59236111111111112</v>
      </c>
      <c r="G60" s="10" t="s">
        <v>10</v>
      </c>
      <c r="H60" s="33"/>
      <c r="I60" s="17">
        <v>117.073104536535</v>
      </c>
    </row>
    <row r="61" spans="1:9">
      <c r="A61" t="s">
        <v>85</v>
      </c>
      <c r="B61">
        <v>8</v>
      </c>
      <c r="C61">
        <v>16</v>
      </c>
      <c r="D61" s="2">
        <v>50.944635868100001</v>
      </c>
      <c r="E61" s="7">
        <v>0.61875000000000002</v>
      </c>
      <c r="G61" s="22" t="s">
        <v>11</v>
      </c>
      <c r="H61" s="34"/>
      <c r="I61" s="25">
        <v>143.93518726021225</v>
      </c>
    </row>
    <row r="62" spans="1:9">
      <c r="A62" t="s">
        <v>14</v>
      </c>
      <c r="B62">
        <v>8</v>
      </c>
      <c r="C62">
        <v>32</v>
      </c>
      <c r="D62" s="2">
        <v>266.05073404299998</v>
      </c>
      <c r="E62" s="7">
        <v>0.625</v>
      </c>
    </row>
    <row r="63" spans="1:9">
      <c r="A63" t="s">
        <v>14</v>
      </c>
      <c r="B63">
        <v>8</v>
      </c>
      <c r="C63">
        <v>32</v>
      </c>
      <c r="D63" s="2">
        <v>35.081162929500003</v>
      </c>
      <c r="E63" s="7">
        <v>0.67013888888888884</v>
      </c>
    </row>
    <row r="64" spans="1:9">
      <c r="A64" t="s">
        <v>14</v>
      </c>
      <c r="B64">
        <v>8</v>
      </c>
      <c r="C64">
        <v>32</v>
      </c>
      <c r="D64" s="2">
        <v>24.897548914000001</v>
      </c>
      <c r="E64" s="7">
        <v>0.71388888888888891</v>
      </c>
    </row>
    <row r="65" spans="1:5">
      <c r="A65" t="s">
        <v>14</v>
      </c>
      <c r="B65">
        <v>8</v>
      </c>
      <c r="C65">
        <v>32</v>
      </c>
      <c r="D65" s="2">
        <v>325.77829599400002</v>
      </c>
      <c r="E65" s="7">
        <v>0.73749999999999993</v>
      </c>
    </row>
    <row r="66" spans="1:5">
      <c r="A66" t="s">
        <v>14</v>
      </c>
      <c r="B66">
        <v>8</v>
      </c>
      <c r="C66">
        <v>32</v>
      </c>
      <c r="D66" s="2">
        <v>75.1672639847</v>
      </c>
      <c r="E66" s="7">
        <v>0.75</v>
      </c>
    </row>
    <row r="67" spans="1:5">
      <c r="A67" t="s">
        <v>14</v>
      </c>
      <c r="B67">
        <v>8</v>
      </c>
      <c r="C67">
        <v>32</v>
      </c>
      <c r="D67" s="2">
        <v>65.186727047000005</v>
      </c>
      <c r="E67" s="7">
        <v>0.76388888888888884</v>
      </c>
    </row>
    <row r="68" spans="1:5">
      <c r="A68" t="s">
        <v>14</v>
      </c>
      <c r="B68">
        <v>8</v>
      </c>
      <c r="C68">
        <v>32</v>
      </c>
      <c r="D68" s="2">
        <v>86.636376142499998</v>
      </c>
      <c r="E68" s="7">
        <v>0.7715277777777777</v>
      </c>
    </row>
    <row r="69" spans="1:5">
      <c r="A69" t="s">
        <v>14</v>
      </c>
      <c r="B69">
        <v>8</v>
      </c>
      <c r="C69">
        <v>32</v>
      </c>
      <c r="D69" s="2">
        <v>576.54629802700003</v>
      </c>
      <c r="E69" s="7">
        <v>0.78819444444444453</v>
      </c>
    </row>
    <row r="70" spans="1:5">
      <c r="A70" t="s">
        <v>14</v>
      </c>
      <c r="B70">
        <v>8</v>
      </c>
      <c r="C70">
        <v>32</v>
      </c>
      <c r="D70" s="2">
        <v>325.02609419800001</v>
      </c>
      <c r="E70" s="7">
        <v>0.8125</v>
      </c>
    </row>
    <row r="71" spans="1:5">
      <c r="A71" t="s">
        <v>14</v>
      </c>
      <c r="B71">
        <v>8</v>
      </c>
      <c r="C71">
        <v>32</v>
      </c>
      <c r="D71" s="2">
        <v>95.133251905400002</v>
      </c>
      <c r="E71" s="7"/>
    </row>
    <row r="72" spans="1:5">
      <c r="C72" t="s">
        <v>1</v>
      </c>
      <c r="D72" s="2">
        <f>AVERAGE(D52:D71)</f>
        <v>117.073104536535</v>
      </c>
    </row>
    <row r="73" spans="1:5">
      <c r="C73" t="s">
        <v>101</v>
      </c>
      <c r="D73" s="2">
        <f>STDEV(D52:D71)</f>
        <v>143.93518726021225</v>
      </c>
    </row>
    <row r="85" spans="8:8">
      <c r="H85" s="2"/>
    </row>
  </sheetData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2"/>
  <sheetViews>
    <sheetView workbookViewId="0">
      <selection activeCell="J6" sqref="J6:J12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3">
      <c r="A1" s="28" t="s">
        <v>33</v>
      </c>
    </row>
    <row r="2" spans="1:13">
      <c r="A2" s="30" t="s">
        <v>34</v>
      </c>
    </row>
    <row r="3" spans="1:13">
      <c r="A3" t="s">
        <v>35</v>
      </c>
    </row>
    <row r="5" spans="1:13" s="28" customFormat="1" ht="39" customHeight="1">
      <c r="A5" s="29" t="s">
        <v>93</v>
      </c>
      <c r="B5" s="29" t="s">
        <v>95</v>
      </c>
      <c r="C5" s="29" t="s">
        <v>96</v>
      </c>
      <c r="D5" s="29" t="s">
        <v>97</v>
      </c>
      <c r="E5" s="29" t="s">
        <v>47</v>
      </c>
      <c r="F5" s="29" t="s">
        <v>94</v>
      </c>
      <c r="G5" s="29" t="s">
        <v>98</v>
      </c>
      <c r="H5" s="29" t="s">
        <v>40</v>
      </c>
      <c r="I5" s="29" t="s">
        <v>39</v>
      </c>
      <c r="J5" s="29" t="s">
        <v>41</v>
      </c>
      <c r="K5" s="28" t="s">
        <v>36</v>
      </c>
      <c r="L5" s="28" t="s">
        <v>37</v>
      </c>
      <c r="M5" s="28" t="s">
        <v>38</v>
      </c>
    </row>
    <row r="6" spans="1:13">
      <c r="A6" t="s">
        <v>32</v>
      </c>
      <c r="B6">
        <v>8</v>
      </c>
      <c r="C6" t="s">
        <v>99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3">
      <c r="A7" t="s">
        <v>32</v>
      </c>
      <c r="B7">
        <v>8</v>
      </c>
      <c r="C7" t="s">
        <v>42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3">
      <c r="A8" t="s">
        <v>32</v>
      </c>
      <c r="B8" s="31">
        <v>16</v>
      </c>
      <c r="C8" t="s">
        <v>99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3">
      <c r="A9" t="s">
        <v>32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3">
      <c r="A10" t="s">
        <v>32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3">
      <c r="A11" t="s">
        <v>14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3">
      <c r="A12" t="s">
        <v>14</v>
      </c>
      <c r="B12">
        <v>32</v>
      </c>
      <c r="C12">
        <v>16</v>
      </c>
      <c r="D12">
        <v>32</v>
      </c>
      <c r="E12">
        <v>16</v>
      </c>
      <c r="F12">
        <v>32</v>
      </c>
      <c r="G12">
        <v>10</v>
      </c>
      <c r="H12">
        <v>32</v>
      </c>
      <c r="I12">
        <v>32</v>
      </c>
      <c r="J12" s="2">
        <v>569.21500706699999</v>
      </c>
      <c r="K12">
        <v>10</v>
      </c>
      <c r="L12">
        <v>0</v>
      </c>
      <c r="M12">
        <v>0</v>
      </c>
    </row>
  </sheetData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D56" sqref="D56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76</v>
      </c>
      <c r="B3" s="11" t="s">
        <v>77</v>
      </c>
      <c r="C3" s="12"/>
      <c r="D3" s="12"/>
      <c r="E3" s="12"/>
      <c r="F3" s="12"/>
      <c r="G3" s="12"/>
      <c r="H3" s="12"/>
      <c r="I3" s="13"/>
    </row>
    <row r="4" spans="1:9">
      <c r="A4" s="11" t="s">
        <v>78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79</v>
      </c>
    </row>
    <row r="5" spans="1:9">
      <c r="A5" s="10" t="s">
        <v>80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81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59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82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83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74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72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79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NAMD Runtimes</vt:lpstr>
      <vt:lpstr>Setup Times</vt:lpstr>
      <vt:lpstr>Adaptive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2009-11-08T18:56:02Z</dcterms:modified>
</cp:coreProperties>
</file>