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160" yWindow="0" windowWidth="26560" windowHeight="16120" tabRatio="274" firstSheet="1" activeTab="1"/>
  </bookViews>
  <sheets>
    <sheet name="Sheet2" sheetId="2" r:id="rId1"/>
    <sheet name="Sierra-FG" sheetId="4" r:id="rId2"/>
    <sheet name="India-FG" sheetId="3" r:id="rId3"/>
    <sheet name="old data" sheetId="1" r:id="rId4"/>
    <sheet name="Sierra_OLD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8" i="4" l="1"/>
  <c r="K38" i="4"/>
  <c r="L5" i="4"/>
  <c r="K9" i="4"/>
  <c r="K10" i="4"/>
  <c r="L25" i="4"/>
  <c r="K25" i="4"/>
  <c r="L20" i="4"/>
  <c r="L19" i="4"/>
  <c r="L18" i="4"/>
  <c r="K17" i="4"/>
  <c r="K16" i="4"/>
  <c r="K20" i="4"/>
  <c r="K19" i="4"/>
  <c r="K18" i="4"/>
  <c r="L16" i="4"/>
  <c r="L17" i="4"/>
  <c r="L9" i="4"/>
  <c r="L10" i="4"/>
  <c r="L8" i="4"/>
  <c r="L7" i="4"/>
  <c r="L6" i="4"/>
  <c r="K8" i="4"/>
  <c r="K6" i="4"/>
  <c r="K7" i="4"/>
  <c r="K5" i="4"/>
</calcChain>
</file>

<file path=xl/sharedStrings.xml><?xml version="1.0" encoding="utf-8"?>
<sst xmlns="http://schemas.openxmlformats.org/spreadsheetml/2006/main" count="216" uniqueCount="106">
  <si>
    <t>Queen Bee</t>
  </si>
  <si>
    <t>8 workers, 5 reduces ,64 mb chunk size , 1 node(8)</t>
  </si>
  <si>
    <t>data size in mb</t>
  </si>
  <si>
    <t>time to solution in minutes</t>
  </si>
  <si>
    <t>Map Phase time</t>
  </si>
  <si>
    <t>Reduce Phase time</t>
  </si>
  <si>
    <t xml:space="preserve"> 16 workers, 5 reduces ,64 mb chunk size , 2 node</t>
  </si>
  <si>
    <t>GB</t>
  </si>
  <si>
    <t>time</t>
  </si>
  <si>
    <t>QB, 16 workers, 10 reduces ,64 mb chunk size , 2 node</t>
  </si>
  <si>
    <t>QB, 32 workers, 5 reduces ,64 mb chunk size , 4 nodes</t>
  </si>
  <si>
    <t>QB, 32 workers, 10 reduces ,64 mb chunk size , 4 nodes</t>
  </si>
  <si>
    <t>QB, 64 workers, 10 reduces ,64 mb chunk size ,8 node</t>
  </si>
  <si>
    <t>QB,8 nodes, 64 workers, 128 MB chunk size, 30 partitions</t>
  </si>
  <si>
    <t>Cyder</t>
  </si>
  <si>
    <t>100 MB</t>
  </si>
  <si>
    <t>15 seconds</t>
  </si>
  <si>
    <t>Saga -Map</t>
  </si>
  <si>
    <t>Hadoop</t>
  </si>
  <si>
    <t>Terasort</t>
  </si>
  <si>
    <t>9 minutes</t>
  </si>
  <si>
    <t>1 Gb</t>
  </si>
  <si>
    <t>6 minutes</t>
  </si>
  <si>
    <t>Total time</t>
  </si>
  <si>
    <t>QB, Chunk size</t>
  </si>
  <si>
    <t>8 workers</t>
  </si>
  <si>
    <t>Map Time</t>
  </si>
  <si>
    <t>Reduce Phase</t>
  </si>
  <si>
    <t>Reduce Phase Time</t>
  </si>
  <si>
    <t>All times in minutes</t>
  </si>
  <si>
    <t>8 workers, 64 mb chunk</t>
  </si>
  <si>
    <t>Input data size in mb</t>
  </si>
  <si>
    <t>Total Time</t>
  </si>
  <si>
    <t>Time to Start workers</t>
  </si>
  <si>
    <t>Chunk size(MB)</t>
  </si>
  <si>
    <t>Map phase Time</t>
  </si>
  <si>
    <t>Chunk phase Time</t>
  </si>
  <si>
    <t>Number of Reduces</t>
  </si>
  <si>
    <t>Varying Number of Reduces</t>
  </si>
  <si>
    <t>Constant Input Data size(1GB),Number of workers=8</t>
  </si>
  <si>
    <t>Varying chunk size</t>
  </si>
  <si>
    <t>Constant chunk size (64), Input size constant(1GB), Number of workers=8</t>
  </si>
  <si>
    <t>Varying Number of Workers</t>
  </si>
  <si>
    <t>Number of workers</t>
  </si>
  <si>
    <t>India old-MR</t>
  </si>
  <si>
    <t>Time to solution</t>
  </si>
  <si>
    <t>Enhanced MR</t>
  </si>
  <si>
    <t>Input Data size</t>
  </si>
  <si>
    <t>Sierra</t>
  </si>
  <si>
    <t>8 reduces</t>
  </si>
  <si>
    <t>Chunk phase(sec)</t>
  </si>
  <si>
    <t>Time to Start workers(sec)</t>
  </si>
  <si>
    <t>Map phase Time(minutes)</t>
  </si>
  <si>
    <t>Reduce Phase Time(minutes)</t>
  </si>
  <si>
    <t>Time to shutdown workers</t>
  </si>
  <si>
    <t>Master  Time to create sesion in advert</t>
  </si>
  <si>
    <t xml:space="preserve">Constant chunk size (64), Input size constant(1GB), </t>
  </si>
  <si>
    <t>Varying input Datasize</t>
  </si>
  <si>
    <t>Workload Per Worker in Map Pahse (MB)</t>
  </si>
  <si>
    <t>Workload per worker Reduce Phase(MB) ~</t>
  </si>
  <si>
    <t>64*</t>
  </si>
  <si>
    <t>*some workers might not have assigned</t>
  </si>
  <si>
    <t xml:space="preserve">Constant chunk size(64mb Input size constant(2GB), 8 reduces </t>
  </si>
  <si>
    <t>Constant Input Data size(512),Number of workers=8, Number of Reduces=8</t>
  </si>
  <si>
    <t>Time to shutdown workers(sec)</t>
  </si>
  <si>
    <t>workers</t>
  </si>
  <si>
    <t>(20 reduces)</t>
  </si>
  <si>
    <t>Constant Input Data size(4GB),Number of workers=8, Number of Reduces=8</t>
  </si>
  <si>
    <t>Word count</t>
  </si>
  <si>
    <t>My version</t>
  </si>
  <si>
    <t>Miklos Version</t>
  </si>
  <si>
    <t>Wordcount</t>
  </si>
  <si>
    <t>8GB</t>
  </si>
  <si>
    <t>32 reduces, 26 mappers,8 GB Iinput size</t>
  </si>
  <si>
    <t>2 GB</t>
  </si>
  <si>
    <t>1 node</t>
  </si>
  <si>
    <t>8 workers per node</t>
  </si>
  <si>
    <t>Total Time (minutes)</t>
  </si>
  <si>
    <t>Map phase Time (minutes)</t>
  </si>
  <si>
    <t xml:space="preserve">Constant chunk size(64mb Input size constant(4GB), 8 reduces </t>
  </si>
  <si>
    <t>Master  Time to create sesion in advert(sec)</t>
  </si>
  <si>
    <t>64*(2)</t>
  </si>
  <si>
    <t>64*(4)</t>
  </si>
  <si>
    <t>AVG time for 1 Mapper</t>
  </si>
  <si>
    <t>AVG time per 1 Reducer</t>
  </si>
  <si>
    <t>AVG time for 1 Mapper (min)</t>
  </si>
  <si>
    <t>AVG time per 1 Reducer (min)</t>
  </si>
  <si>
    <t>AVG time for 1 Reducer (min)</t>
  </si>
  <si>
    <t>failing in map phase</t>
  </si>
  <si>
    <t>terasort My version</t>
  </si>
  <si>
    <t>QB</t>
  </si>
  <si>
    <t>Input size in GB</t>
  </si>
  <si>
    <t>32 reduces, 64 workers, 256 MB chunk Size</t>
  </si>
  <si>
    <t>But only 29 workers are started</t>
  </si>
  <si>
    <t>39 chunks</t>
  </si>
  <si>
    <t>109 chunks</t>
  </si>
  <si>
    <t xml:space="preserve">109 chunks in </t>
  </si>
  <si>
    <t>Input Size (MB)</t>
  </si>
  <si>
    <t>QB , 8 workers, 8 reduces, 256 MB</t>
  </si>
  <si>
    <t>Total Time(Min)</t>
  </si>
  <si>
    <t>32GB(128Mb)</t>
  </si>
  <si>
    <t>6 min b/w each Reducer</t>
  </si>
  <si>
    <t>Second Attempt</t>
  </si>
  <si>
    <t>in Map Phase</t>
  </si>
  <si>
    <t xml:space="preserve">India </t>
  </si>
  <si>
    <t>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</si>
</sst>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9C65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3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1" xfId="19"/>
    <xf numFmtId="0" fontId="3" fillId="0" borderId="1" xfId="19" applyAlignment="1">
      <alignment shrinkToFit="1"/>
    </xf>
    <xf numFmtId="0" fontId="6" fillId="2" borderId="0" xfId="36"/>
    <xf numFmtId="0" fontId="7" fillId="4" borderId="4" xfId="37" applyFill="1" applyBorder="1"/>
    <xf numFmtId="0" fontId="7" fillId="3" borderId="4" xfId="37" applyFill="1" applyBorder="1" applyAlignment="1">
      <alignment wrapText="1" shrinkToFit="1"/>
    </xf>
    <xf numFmtId="0" fontId="7" fillId="3" borderId="4" xfId="37" applyFill="1" applyBorder="1" applyAlignment="1">
      <alignment vertical="center" wrapText="1"/>
    </xf>
    <xf numFmtId="0" fontId="5" fillId="0" borderId="3" xfId="35" applyAlignment="1">
      <alignment shrinkToFit="1"/>
    </xf>
    <xf numFmtId="0" fontId="5" fillId="0" borderId="3" xfId="35"/>
    <xf numFmtId="0" fontId="5" fillId="0" borderId="3" xfId="35" applyAlignment="1">
      <alignment horizontal="left" shrinkToFit="1"/>
    </xf>
    <xf numFmtId="0" fontId="5" fillId="0" borderId="0" xfId="35" applyFill="1" applyBorder="1" applyAlignment="1">
      <alignment wrapText="1" shrinkToFit="1"/>
    </xf>
    <xf numFmtId="0" fontId="4" fillId="0" borderId="2" xfId="34" applyAlignment="1">
      <alignment wrapText="1"/>
    </xf>
    <xf numFmtId="0" fontId="4" fillId="0" borderId="2" xfId="34" applyAlignment="1">
      <alignment wrapText="1" shrinkToFit="1"/>
    </xf>
    <xf numFmtId="0" fontId="5" fillId="0" borderId="3" xfId="35" applyAlignment="1">
      <alignment wrapText="1" shrinkToFit="1"/>
    </xf>
    <xf numFmtId="0" fontId="5" fillId="0" borderId="3" xfId="35" applyAlignment="1">
      <alignment horizontal="left" wrapText="1" shrinkToFit="1"/>
    </xf>
    <xf numFmtId="0" fontId="7" fillId="3" borderId="4" xfId="37" applyFill="1" applyBorder="1"/>
    <xf numFmtId="0" fontId="7" fillId="0" borderId="2" xfId="37" applyNumberFormat="1" applyBorder="1" applyAlignment="1">
      <alignment wrapText="1"/>
    </xf>
    <xf numFmtId="0" fontId="7" fillId="0" borderId="0" xfId="37"/>
    <xf numFmtId="0" fontId="7" fillId="3" borderId="4" xfId="37" applyFill="1" applyBorder="1" applyAlignment="1">
      <alignment wrapText="1"/>
    </xf>
    <xf numFmtId="0" fontId="6" fillId="2" borderId="2" xfId="36" applyBorder="1" applyAlignment="1">
      <alignment wrapText="1"/>
    </xf>
    <xf numFmtId="0" fontId="6" fillId="2" borderId="4" xfId="36" applyBorder="1"/>
    <xf numFmtId="0" fontId="6" fillId="2" borderId="2" xfId="36" applyNumberFormat="1" applyBorder="1" applyAlignment="1">
      <alignment wrapText="1"/>
    </xf>
    <xf numFmtId="0" fontId="6" fillId="2" borderId="2" xfId="36" applyBorder="1" applyAlignment="1">
      <alignment wrapText="1" shrinkToFit="1"/>
    </xf>
    <xf numFmtId="0" fontId="6" fillId="2" borderId="3" xfId="36" applyBorder="1" applyAlignment="1">
      <alignment wrapText="1" shrinkToFit="1"/>
    </xf>
    <xf numFmtId="0" fontId="6" fillId="2" borderId="0" xfId="36" applyBorder="1" applyAlignment="1">
      <alignment wrapText="1" shrinkToFit="1"/>
    </xf>
    <xf numFmtId="0" fontId="6" fillId="2" borderId="3" xfId="36" applyBorder="1" applyAlignment="1">
      <alignment horizontal="left" wrapText="1" shrinkToFit="1"/>
    </xf>
    <xf numFmtId="0" fontId="6" fillId="2" borderId="1" xfId="36" applyBorder="1" applyAlignment="1">
      <alignment shrinkToFit="1"/>
    </xf>
    <xf numFmtId="0" fontId="6" fillId="2" borderId="4" xfId="36" applyBorder="1" applyAlignment="1">
      <alignment vertical="center" wrapText="1"/>
    </xf>
    <xf numFmtId="0" fontId="6" fillId="2" borderId="3" xfId="36" applyBorder="1" applyAlignment="1">
      <alignment shrinkToFit="1"/>
    </xf>
    <xf numFmtId="0" fontId="6" fillId="2" borderId="1" xfId="36" applyBorder="1"/>
    <xf numFmtId="0" fontId="6" fillId="2" borderId="4" xfId="36" applyBorder="1" applyAlignment="1">
      <alignment wrapText="1" shrinkToFit="1"/>
    </xf>
    <xf numFmtId="0" fontId="6" fillId="2" borderId="3" xfId="36" applyBorder="1"/>
    <xf numFmtId="0" fontId="6" fillId="2" borderId="4" xfId="36" applyBorder="1" applyAlignment="1">
      <alignment wrapText="1"/>
    </xf>
    <xf numFmtId="0" fontId="0" fillId="0" borderId="0" xfId="0" applyAlignment="1">
      <alignment wrapText="1"/>
    </xf>
    <xf numFmtId="0" fontId="8" fillId="0" borderId="5" xfId="0" applyFont="1" applyBorder="1" applyAlignment="1">
      <alignment wrapText="1" shrinkToFit="1"/>
    </xf>
    <xf numFmtId="0" fontId="9" fillId="0" borderId="0" xfId="0" applyFont="1" applyAlignment="1">
      <alignment wrapText="1" shrinkToFit="1"/>
    </xf>
    <xf numFmtId="0" fontId="9" fillId="0" borderId="6" xfId="0" applyFont="1" applyBorder="1" applyAlignment="1">
      <alignment wrapText="1" shrinkToFit="1"/>
    </xf>
    <xf numFmtId="0" fontId="9" fillId="0" borderId="6" xfId="0" applyFont="1" applyBorder="1" applyAlignment="1">
      <alignment horizontal="left" wrapText="1" shrinkToFit="1"/>
    </xf>
    <xf numFmtId="0" fontId="10" fillId="0" borderId="0" xfId="0" applyFont="1"/>
    <xf numFmtId="0" fontId="10" fillId="0" borderId="0" xfId="0" applyFont="1" applyAlignment="1">
      <alignment wrapText="1"/>
    </xf>
    <xf numFmtId="0" fontId="8" fillId="0" borderId="0" xfId="0" applyFont="1" applyBorder="1" applyAlignment="1">
      <alignment wrapText="1" shrinkToFit="1"/>
    </xf>
    <xf numFmtId="0" fontId="9" fillId="0" borderId="0" xfId="0" applyFont="1" applyBorder="1" applyAlignment="1">
      <alignment wrapText="1" shrinkToFit="1"/>
    </xf>
    <xf numFmtId="0" fontId="9" fillId="0" borderId="0" xfId="0" applyFont="1" applyBorder="1" applyAlignment="1">
      <alignment horizontal="left" wrapText="1" shrinkToFit="1"/>
    </xf>
  </cellXfs>
  <cellStyles count="114">
    <cellStyle name="Explanatory Text" xfId="37" builtinId="5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eading 1" xfId="19" builtinId="16"/>
    <cellStyle name="Heading 2" xfId="34" builtinId="17"/>
    <cellStyle name="Heading 3" xfId="35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eutral" xfId="36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3033013368258"/>
          <c:y val="0.136134453781513"/>
          <c:w val="0.890136397757583"/>
          <c:h val="0.801269988310285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'Sierra-FG'!$A$16:$A$20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512.0</c:v>
                </c:pt>
              </c:numCache>
            </c:numRef>
          </c:xVal>
          <c:yVal>
            <c:numRef>
              <c:f>'Sierra-FG'!$K$16:$K$20</c:f>
              <c:numCache>
                <c:formatCode>General</c:formatCode>
                <c:ptCount val="5"/>
                <c:pt idx="0">
                  <c:v>0.27328125</c:v>
                </c:pt>
                <c:pt idx="1">
                  <c:v>0.27765625</c:v>
                </c:pt>
                <c:pt idx="2">
                  <c:v>0.34125</c:v>
                </c:pt>
                <c:pt idx="3">
                  <c:v>0.3385625</c:v>
                </c:pt>
                <c:pt idx="4">
                  <c:v>0.2875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'Sierra-FG'!$A$16:$A$20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512.0</c:v>
                </c:pt>
              </c:numCache>
            </c:numRef>
          </c:xVal>
          <c:yVal>
            <c:numRef>
              <c:f>'Sierra-FG'!$L$16:$L$20</c:f>
              <c:numCache>
                <c:formatCode>General</c:formatCode>
                <c:ptCount val="5"/>
                <c:pt idx="0">
                  <c:v>6.8025</c:v>
                </c:pt>
                <c:pt idx="1">
                  <c:v>4.5625</c:v>
                </c:pt>
                <c:pt idx="2">
                  <c:v>3.375</c:v>
                </c:pt>
                <c:pt idx="3">
                  <c:v>3.1</c:v>
                </c:pt>
                <c:pt idx="4">
                  <c:v>3.2375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113560"/>
        <c:axId val="702110648"/>
      </c:scatterChart>
      <c:valAx>
        <c:axId val="702113560"/>
        <c:scaling>
          <c:orientation val="minMax"/>
          <c:min val="0.0"/>
        </c:scaling>
        <c:delete val="0"/>
        <c:axPos val="b"/>
        <c:numFmt formatCode="General" sourceLinked="1"/>
        <c:majorTickMark val="out"/>
        <c:minorTickMark val="none"/>
        <c:tickLblPos val="nextTo"/>
        <c:crossAx val="702110648"/>
        <c:crosses val="autoZero"/>
        <c:crossBetween val="midCat"/>
        <c:majorUnit val="64.0"/>
      </c:valAx>
      <c:valAx>
        <c:axId val="702110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2113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014202485594"/>
          <c:y val="0.261902537606528"/>
          <c:w val="0.716155909422746"/>
          <c:h val="0.675290500244073"/>
        </c:manualLayout>
      </c:layout>
      <c:scatterChart>
        <c:scatterStyle val="lineMarker"/>
        <c:varyColors val="0"/>
        <c:ser>
          <c:idx val="0"/>
          <c:order val="0"/>
          <c:tx>
            <c:v>Total time to Solution</c:v>
          </c:tx>
          <c:xVal>
            <c:numRef>
              <c:f>'old data'!$A$5:$A$9</c:f>
              <c:numCache>
                <c:formatCode>General</c:formatCode>
                <c:ptCount val="5"/>
                <c:pt idx="0">
                  <c:v>128.0</c:v>
                </c:pt>
                <c:pt idx="1">
                  <c:v>256.0</c:v>
                </c:pt>
                <c:pt idx="2">
                  <c:v>512.0</c:v>
                </c:pt>
                <c:pt idx="3">
                  <c:v>1024.0</c:v>
                </c:pt>
                <c:pt idx="4">
                  <c:v>2048.0</c:v>
                </c:pt>
              </c:numCache>
            </c:numRef>
          </c:xVal>
          <c:yVal>
            <c:numRef>
              <c:f>'old data'!$B$5:$B$9</c:f>
              <c:numCache>
                <c:formatCode>General</c:formatCode>
                <c:ptCount val="5"/>
                <c:pt idx="0">
                  <c:v>26.22</c:v>
                </c:pt>
                <c:pt idx="1">
                  <c:v>38.18</c:v>
                </c:pt>
                <c:pt idx="2">
                  <c:v>67.0</c:v>
                </c:pt>
                <c:pt idx="3">
                  <c:v>134.2</c:v>
                </c:pt>
                <c:pt idx="4">
                  <c:v>274.3</c:v>
                </c:pt>
              </c:numCache>
            </c:numRef>
          </c:yVal>
          <c:smooth val="0"/>
        </c:ser>
        <c:ser>
          <c:idx val="1"/>
          <c:order val="1"/>
          <c:tx>
            <c:v>Map Phase Time</c:v>
          </c:tx>
          <c:xVal>
            <c:numRef>
              <c:f>'old data'!$A$5:$A$9</c:f>
              <c:numCache>
                <c:formatCode>General</c:formatCode>
                <c:ptCount val="5"/>
                <c:pt idx="0">
                  <c:v>128.0</c:v>
                </c:pt>
                <c:pt idx="1">
                  <c:v>256.0</c:v>
                </c:pt>
                <c:pt idx="2">
                  <c:v>512.0</c:v>
                </c:pt>
                <c:pt idx="3">
                  <c:v>1024.0</c:v>
                </c:pt>
                <c:pt idx="4">
                  <c:v>2048.0</c:v>
                </c:pt>
              </c:numCache>
            </c:numRef>
          </c:xVal>
          <c:yVal>
            <c:numRef>
              <c:f>'old data'!$C$5:$C$9</c:f>
              <c:numCache>
                <c:formatCode>General</c:formatCode>
                <c:ptCount val="5"/>
                <c:pt idx="0">
                  <c:v>15.08</c:v>
                </c:pt>
                <c:pt idx="1">
                  <c:v>16.53</c:v>
                </c:pt>
                <c:pt idx="2">
                  <c:v>23.3</c:v>
                </c:pt>
                <c:pt idx="3">
                  <c:v>46.43</c:v>
                </c:pt>
                <c:pt idx="4">
                  <c:v>96.6</c:v>
                </c:pt>
              </c:numCache>
            </c:numRef>
          </c:yVal>
          <c:smooth val="0"/>
        </c:ser>
        <c:ser>
          <c:idx val="2"/>
          <c:order val="2"/>
          <c:tx>
            <c:v>Reduce Phase Time</c:v>
          </c:tx>
          <c:xVal>
            <c:numRef>
              <c:f>'old data'!$A$5:$A$9</c:f>
              <c:numCache>
                <c:formatCode>General</c:formatCode>
                <c:ptCount val="5"/>
                <c:pt idx="0">
                  <c:v>128.0</c:v>
                </c:pt>
                <c:pt idx="1">
                  <c:v>256.0</c:v>
                </c:pt>
                <c:pt idx="2">
                  <c:v>512.0</c:v>
                </c:pt>
                <c:pt idx="3">
                  <c:v>1024.0</c:v>
                </c:pt>
                <c:pt idx="4">
                  <c:v>2048.0</c:v>
                </c:pt>
              </c:numCache>
            </c:numRef>
          </c:xVal>
          <c:yVal>
            <c:numRef>
              <c:f>'old data'!$D$5:$D$9</c:f>
              <c:numCache>
                <c:formatCode>General</c:formatCode>
                <c:ptCount val="5"/>
                <c:pt idx="0">
                  <c:v>10.92</c:v>
                </c:pt>
                <c:pt idx="1">
                  <c:v>21.65</c:v>
                </c:pt>
                <c:pt idx="2">
                  <c:v>43.65</c:v>
                </c:pt>
                <c:pt idx="3">
                  <c:v>87.32</c:v>
                </c:pt>
                <c:pt idx="4">
                  <c:v>177.7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839736"/>
        <c:axId val="533842728"/>
      </c:scatterChart>
      <c:valAx>
        <c:axId val="53383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3842728"/>
        <c:crosses val="autoZero"/>
        <c:crossBetween val="midCat"/>
      </c:valAx>
      <c:valAx>
        <c:axId val="533842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38397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8212767899046"/>
          <c:y val="0.00177749007789121"/>
          <c:w val="0.270727629451948"/>
          <c:h val="0.172328724239659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10</xdr:row>
      <xdr:rowOff>101600</xdr:rowOff>
    </xdr:from>
    <xdr:to>
      <xdr:col>23</xdr:col>
      <xdr:colOff>469900</xdr:colOff>
      <xdr:row>25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7</xdr:row>
      <xdr:rowOff>40640</xdr:rowOff>
    </xdr:from>
    <xdr:to>
      <xdr:col>14</xdr:col>
      <xdr:colOff>386080</xdr:colOff>
      <xdr:row>29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zoomScale="125" zoomScaleNormal="125" zoomScalePageLayoutView="125" workbookViewId="0">
      <selection activeCell="C8" sqref="C8"/>
    </sheetView>
  </sheetViews>
  <sheetFormatPr baseColWidth="10" defaultRowHeight="15" x14ac:dyDescent="0"/>
  <sheetData>
    <row r="2" spans="1:3">
      <c r="B2" t="s">
        <v>19</v>
      </c>
    </row>
    <row r="3" spans="1:3">
      <c r="A3" t="s">
        <v>14</v>
      </c>
      <c r="B3" t="s">
        <v>18</v>
      </c>
      <c r="C3" t="s">
        <v>17</v>
      </c>
    </row>
    <row r="4" spans="1:3">
      <c r="A4" t="s">
        <v>15</v>
      </c>
      <c r="B4" t="s">
        <v>16</v>
      </c>
      <c r="C4" t="s">
        <v>20</v>
      </c>
    </row>
    <row r="5" spans="1:3">
      <c r="A5" t="s">
        <v>21</v>
      </c>
      <c r="B5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topLeftCell="A51" workbookViewId="0">
      <selection activeCell="C58" sqref="C58"/>
    </sheetView>
  </sheetViews>
  <sheetFormatPr baseColWidth="10" defaultRowHeight="15" x14ac:dyDescent="0"/>
  <cols>
    <col min="1" max="1" width="21.83203125" customWidth="1"/>
    <col min="2" max="2" width="11.1640625" customWidth="1"/>
    <col min="3" max="3" width="14.33203125" bestFit="1" customWidth="1"/>
    <col min="6" max="6" width="11.83203125" style="33" customWidth="1"/>
    <col min="7" max="8" width="12.6640625" customWidth="1"/>
    <col min="9" max="10" width="14.1640625" customWidth="1"/>
    <col min="11" max="11" width="12" customWidth="1"/>
    <col min="12" max="12" width="13.33203125" customWidth="1"/>
  </cols>
  <sheetData>
    <row r="1" spans="1:12" ht="17" thickBot="1">
      <c r="A1" s="11" t="s">
        <v>57</v>
      </c>
      <c r="B1" s="15" t="s">
        <v>46</v>
      </c>
      <c r="D1" s="15"/>
      <c r="F1" s="18"/>
    </row>
    <row r="2" spans="1:12" ht="16" thickTop="1">
      <c r="A2" s="15" t="s">
        <v>30</v>
      </c>
      <c r="B2" s="15" t="s">
        <v>49</v>
      </c>
      <c r="D2" s="15" t="s">
        <v>75</v>
      </c>
      <c r="F2" s="18"/>
    </row>
    <row r="3" spans="1:12" ht="46" thickBot="1">
      <c r="A3" t="s">
        <v>48</v>
      </c>
      <c r="I3" s="16" t="s">
        <v>61</v>
      </c>
    </row>
    <row r="4" spans="1:12" ht="53" customHeight="1" thickTop="1" thickBot="1">
      <c r="A4" s="11" t="s">
        <v>47</v>
      </c>
      <c r="B4" s="12" t="s">
        <v>77</v>
      </c>
      <c r="C4" s="10" t="s">
        <v>80</v>
      </c>
      <c r="D4" s="13" t="s">
        <v>50</v>
      </c>
      <c r="E4" s="14" t="s">
        <v>51</v>
      </c>
      <c r="F4" s="13" t="s">
        <v>78</v>
      </c>
      <c r="G4" s="13" t="s">
        <v>53</v>
      </c>
      <c r="H4" s="10" t="s">
        <v>64</v>
      </c>
      <c r="I4" s="10" t="s">
        <v>58</v>
      </c>
      <c r="J4" s="10" t="s">
        <v>59</v>
      </c>
      <c r="K4" s="10" t="s">
        <v>85</v>
      </c>
      <c r="L4" s="10" t="s">
        <v>87</v>
      </c>
    </row>
    <row r="5" spans="1:12" ht="16" thickTop="1">
      <c r="A5">
        <v>128</v>
      </c>
      <c r="B5">
        <v>9.2170000000000005</v>
      </c>
      <c r="C5">
        <v>6</v>
      </c>
      <c r="D5">
        <v>3</v>
      </c>
      <c r="E5">
        <v>16</v>
      </c>
      <c r="F5" s="33">
        <v>2.133</v>
      </c>
      <c r="G5">
        <v>6.2329999999999997</v>
      </c>
      <c r="H5">
        <v>13</v>
      </c>
      <c r="I5" t="s">
        <v>81</v>
      </c>
      <c r="J5">
        <v>16</v>
      </c>
      <c r="K5">
        <f>F5/2</f>
        <v>1.0665</v>
      </c>
      <c r="L5">
        <f>G7/8</f>
        <v>1.4775</v>
      </c>
    </row>
    <row r="6" spans="1:12">
      <c r="A6">
        <v>256</v>
      </c>
      <c r="B6">
        <v>10.220000000000001</v>
      </c>
      <c r="C6">
        <v>6</v>
      </c>
      <c r="D6">
        <v>9</v>
      </c>
      <c r="E6">
        <v>15</v>
      </c>
      <c r="F6" s="33">
        <v>2.2330000000000001</v>
      </c>
      <c r="G6">
        <v>7.05</v>
      </c>
      <c r="H6">
        <v>13</v>
      </c>
      <c r="I6" t="s">
        <v>82</v>
      </c>
      <c r="J6">
        <v>32</v>
      </c>
      <c r="K6">
        <f>F6/4</f>
        <v>0.55825000000000002</v>
      </c>
      <c r="L6">
        <f>G6/8</f>
        <v>0.88124999999999998</v>
      </c>
    </row>
    <row r="7" spans="1:12">
      <c r="A7">
        <v>512</v>
      </c>
      <c r="B7">
        <v>16.78</v>
      </c>
      <c r="C7">
        <v>6</v>
      </c>
      <c r="D7">
        <v>20</v>
      </c>
      <c r="E7">
        <v>15</v>
      </c>
      <c r="F7" s="33">
        <v>3.8170000000000002</v>
      </c>
      <c r="G7">
        <v>11.82</v>
      </c>
      <c r="H7">
        <v>12</v>
      </c>
      <c r="I7">
        <v>64</v>
      </c>
      <c r="J7">
        <v>64</v>
      </c>
      <c r="K7">
        <f>F7/8</f>
        <v>0.47712500000000002</v>
      </c>
      <c r="L7">
        <f>G7/8</f>
        <v>1.4775</v>
      </c>
    </row>
    <row r="8" spans="1:12">
      <c r="A8">
        <v>1024</v>
      </c>
      <c r="B8">
        <v>25.62</v>
      </c>
      <c r="C8">
        <v>6</v>
      </c>
      <c r="D8">
        <v>40</v>
      </c>
      <c r="E8">
        <v>15</v>
      </c>
      <c r="F8" s="33">
        <v>4.9169999999999998</v>
      </c>
      <c r="G8">
        <v>19.27</v>
      </c>
      <c r="H8">
        <v>13</v>
      </c>
      <c r="I8">
        <v>128</v>
      </c>
      <c r="J8">
        <v>128</v>
      </c>
      <c r="K8">
        <f>F8/16</f>
        <v>0.30731249999999999</v>
      </c>
      <c r="L8">
        <f>G8/8</f>
        <v>2.4087499999999999</v>
      </c>
    </row>
    <row r="9" spans="1:12">
      <c r="A9">
        <v>2048</v>
      </c>
      <c r="B9">
        <v>33.770000000000003</v>
      </c>
      <c r="C9">
        <v>6</v>
      </c>
      <c r="D9">
        <v>95</v>
      </c>
      <c r="E9">
        <v>15</v>
      </c>
      <c r="F9" s="33">
        <v>9.9329999999999998</v>
      </c>
      <c r="G9">
        <v>21.37</v>
      </c>
      <c r="H9">
        <v>12</v>
      </c>
      <c r="I9">
        <v>256</v>
      </c>
      <c r="J9">
        <v>256</v>
      </c>
      <c r="K9">
        <f>F9/32</f>
        <v>0.31040624999999999</v>
      </c>
      <c r="L9">
        <f>G9/8</f>
        <v>2.6712500000000001</v>
      </c>
    </row>
    <row r="10" spans="1:12">
      <c r="A10">
        <v>4096</v>
      </c>
      <c r="B10">
        <v>58</v>
      </c>
      <c r="C10">
        <v>5</v>
      </c>
      <c r="D10">
        <v>175</v>
      </c>
      <c r="E10">
        <v>15</v>
      </c>
      <c r="F10" s="33">
        <v>17.77</v>
      </c>
      <c r="G10">
        <v>36.5</v>
      </c>
      <c r="H10">
        <v>13</v>
      </c>
      <c r="I10">
        <v>512</v>
      </c>
      <c r="J10">
        <v>512</v>
      </c>
      <c r="K10">
        <f>F10/64</f>
        <v>0.27765624999999999</v>
      </c>
      <c r="L10">
        <f>G10/8</f>
        <v>4.5625</v>
      </c>
    </row>
    <row r="13" spans="1:12" ht="20" thickBot="1">
      <c r="A13" s="1" t="s">
        <v>40</v>
      </c>
    </row>
    <row r="14" spans="1:12" ht="61" thickTop="1">
      <c r="A14" s="5" t="s">
        <v>67</v>
      </c>
    </row>
    <row r="15" spans="1:12" ht="57" thickBot="1">
      <c r="A15" s="8" t="s">
        <v>34</v>
      </c>
      <c r="B15" s="12" t="s">
        <v>77</v>
      </c>
      <c r="C15" s="10" t="s">
        <v>80</v>
      </c>
      <c r="D15" s="13" t="s">
        <v>50</v>
      </c>
      <c r="E15" s="14" t="s">
        <v>51</v>
      </c>
      <c r="F15" s="13" t="s">
        <v>78</v>
      </c>
      <c r="G15" s="13" t="s">
        <v>53</v>
      </c>
      <c r="H15" s="10" t="s">
        <v>64</v>
      </c>
      <c r="I15" s="10" t="s">
        <v>58</v>
      </c>
      <c r="J15" s="10" t="s">
        <v>59</v>
      </c>
      <c r="K15" s="10" t="s">
        <v>85</v>
      </c>
      <c r="L15" s="10" t="s">
        <v>86</v>
      </c>
    </row>
    <row r="16" spans="1:12">
      <c r="A16">
        <v>32</v>
      </c>
      <c r="C16" s="38">
        <v>6</v>
      </c>
      <c r="D16" s="38">
        <v>357</v>
      </c>
      <c r="E16" s="38">
        <v>15</v>
      </c>
      <c r="F16" s="39">
        <v>34.979999999999997</v>
      </c>
      <c r="G16" s="38">
        <v>54.42</v>
      </c>
      <c r="H16" s="38">
        <v>13</v>
      </c>
      <c r="I16" s="38">
        <v>512</v>
      </c>
      <c r="J16" s="38">
        <v>512</v>
      </c>
      <c r="K16">
        <f>F16/128</f>
        <v>0.27328124999999998</v>
      </c>
      <c r="L16">
        <f>G16/8</f>
        <v>6.8025000000000002</v>
      </c>
    </row>
    <row r="17" spans="1:12">
      <c r="A17">
        <v>64</v>
      </c>
      <c r="B17">
        <v>58</v>
      </c>
      <c r="C17">
        <v>5</v>
      </c>
      <c r="D17">
        <v>175</v>
      </c>
      <c r="E17">
        <v>15</v>
      </c>
      <c r="F17" s="33">
        <v>17.77</v>
      </c>
      <c r="G17">
        <v>36.5</v>
      </c>
      <c r="H17">
        <v>13</v>
      </c>
      <c r="I17">
        <v>512</v>
      </c>
      <c r="J17">
        <v>512</v>
      </c>
      <c r="K17">
        <f>F17/64</f>
        <v>0.27765624999999999</v>
      </c>
      <c r="L17">
        <f>G17/8</f>
        <v>4.5625</v>
      </c>
    </row>
    <row r="18" spans="1:12">
      <c r="A18">
        <v>128</v>
      </c>
      <c r="B18">
        <v>40.17</v>
      </c>
      <c r="C18">
        <v>5</v>
      </c>
      <c r="D18">
        <v>89</v>
      </c>
      <c r="E18">
        <v>15</v>
      </c>
      <c r="F18" s="33">
        <v>10.92</v>
      </c>
      <c r="G18">
        <v>27</v>
      </c>
      <c r="H18">
        <v>13</v>
      </c>
      <c r="I18">
        <v>512</v>
      </c>
      <c r="J18">
        <v>512</v>
      </c>
      <c r="K18">
        <f>F18/32</f>
        <v>0.34125</v>
      </c>
      <c r="L18">
        <f>G18/8</f>
        <v>3.375</v>
      </c>
    </row>
    <row r="19" spans="1:12">
      <c r="A19">
        <v>256</v>
      </c>
      <c r="B19">
        <v>31.77</v>
      </c>
      <c r="C19">
        <v>5</v>
      </c>
      <c r="D19">
        <v>46</v>
      </c>
      <c r="E19">
        <v>15</v>
      </c>
      <c r="F19" s="33">
        <v>5.4169999999999998</v>
      </c>
      <c r="G19">
        <v>24.8</v>
      </c>
      <c r="H19">
        <v>13</v>
      </c>
      <c r="I19">
        <v>512</v>
      </c>
      <c r="J19">
        <v>512</v>
      </c>
      <c r="K19">
        <f>F19/16</f>
        <v>0.33856249999999999</v>
      </c>
      <c r="L19">
        <f>G19/8</f>
        <v>3.1</v>
      </c>
    </row>
    <row r="20" spans="1:12">
      <c r="A20">
        <v>512</v>
      </c>
      <c r="B20">
        <v>31.7</v>
      </c>
      <c r="C20">
        <v>5</v>
      </c>
      <c r="D20">
        <v>19</v>
      </c>
      <c r="E20">
        <v>15</v>
      </c>
      <c r="F20" s="33">
        <v>4.5999999999999996</v>
      </c>
      <c r="G20">
        <v>25.9</v>
      </c>
      <c r="H20">
        <v>13</v>
      </c>
      <c r="I20">
        <v>512</v>
      </c>
      <c r="J20">
        <v>512</v>
      </c>
      <c r="K20">
        <f>F20/16</f>
        <v>0.28749999999999998</v>
      </c>
      <c r="L20">
        <f>G20/8</f>
        <v>3.2374999999999998</v>
      </c>
    </row>
    <row r="21" spans="1:12">
      <c r="A21">
        <v>1024</v>
      </c>
      <c r="B21" s="17" t="s">
        <v>88</v>
      </c>
    </row>
    <row r="22" spans="1:12" ht="20" thickBot="1">
      <c r="A22" s="2" t="s">
        <v>42</v>
      </c>
    </row>
    <row r="23" spans="1:12" ht="46" thickTop="1">
      <c r="A23" s="6" t="s">
        <v>79</v>
      </c>
      <c r="B23" t="s">
        <v>76</v>
      </c>
    </row>
    <row r="24" spans="1:12" ht="57" thickBot="1">
      <c r="A24" s="7" t="s">
        <v>43</v>
      </c>
      <c r="B24" s="34" t="s">
        <v>77</v>
      </c>
      <c r="C24" s="35" t="s">
        <v>80</v>
      </c>
      <c r="D24" s="36" t="s">
        <v>50</v>
      </c>
      <c r="E24" s="37" t="s">
        <v>51</v>
      </c>
      <c r="F24" s="36" t="s">
        <v>78</v>
      </c>
      <c r="G24" s="36" t="s">
        <v>53</v>
      </c>
      <c r="H24" s="35" t="s">
        <v>64</v>
      </c>
      <c r="I24" s="35" t="s">
        <v>58</v>
      </c>
      <c r="J24" s="35" t="s">
        <v>59</v>
      </c>
      <c r="K24" s="35" t="s">
        <v>83</v>
      </c>
      <c r="L24" s="35" t="s">
        <v>84</v>
      </c>
    </row>
    <row r="25" spans="1:12">
      <c r="A25">
        <v>8</v>
      </c>
      <c r="B25">
        <v>58</v>
      </c>
      <c r="C25">
        <v>5</v>
      </c>
      <c r="D25">
        <v>175</v>
      </c>
      <c r="E25">
        <v>15</v>
      </c>
      <c r="F25" s="33">
        <v>17.77</v>
      </c>
      <c r="G25">
        <v>36.5</v>
      </c>
      <c r="H25">
        <v>13</v>
      </c>
      <c r="I25">
        <v>512</v>
      </c>
      <c r="J25">
        <v>512</v>
      </c>
      <c r="K25">
        <f>F25/32</f>
        <v>0.55531249999999999</v>
      </c>
      <c r="L25">
        <f>G25/8</f>
        <v>4.5625</v>
      </c>
    </row>
    <row r="26" spans="1:12">
      <c r="A26">
        <v>16</v>
      </c>
    </row>
    <row r="27" spans="1:12">
      <c r="A27">
        <v>32</v>
      </c>
    </row>
    <row r="28" spans="1:12">
      <c r="A28">
        <v>64</v>
      </c>
      <c r="B28">
        <v>68.400000000000006</v>
      </c>
      <c r="C28">
        <v>5</v>
      </c>
      <c r="D28">
        <v>115</v>
      </c>
      <c r="F28" s="33">
        <v>27.38</v>
      </c>
      <c r="G28">
        <v>35.03</v>
      </c>
    </row>
    <row r="29" spans="1:12">
      <c r="G29" s="17"/>
    </row>
    <row r="34" spans="1:12" ht="61" thickBot="1">
      <c r="A34" s="18" t="s">
        <v>67</v>
      </c>
      <c r="B34" s="34" t="s">
        <v>77</v>
      </c>
      <c r="C34" s="35" t="s">
        <v>80</v>
      </c>
      <c r="D34" s="36" t="s">
        <v>50</v>
      </c>
      <c r="E34" s="37" t="s">
        <v>51</v>
      </c>
      <c r="F34" s="36" t="s">
        <v>78</v>
      </c>
      <c r="G34" s="36" t="s">
        <v>53</v>
      </c>
      <c r="H34" s="35" t="s">
        <v>64</v>
      </c>
      <c r="I34" s="35" t="s">
        <v>58</v>
      </c>
      <c r="J34" s="35" t="s">
        <v>59</v>
      </c>
      <c r="K34" s="35" t="s">
        <v>83</v>
      </c>
      <c r="L34" s="35" t="s">
        <v>84</v>
      </c>
    </row>
    <row r="35" spans="1:12" ht="16" thickTop="1">
      <c r="A35" t="s">
        <v>68</v>
      </c>
    </row>
    <row r="36" spans="1:12">
      <c r="A36" t="s">
        <v>69</v>
      </c>
      <c r="B36">
        <v>35.770000000000003</v>
      </c>
    </row>
    <row r="37" spans="1:12">
      <c r="A37" t="s">
        <v>70</v>
      </c>
      <c r="B37">
        <v>32.729999999999997</v>
      </c>
    </row>
    <row r="38" spans="1:12">
      <c r="A38" t="s">
        <v>89</v>
      </c>
      <c r="B38">
        <v>58</v>
      </c>
      <c r="C38">
        <v>5</v>
      </c>
      <c r="D38">
        <v>175</v>
      </c>
      <c r="E38">
        <v>15</v>
      </c>
      <c r="F38" s="33">
        <v>17.77</v>
      </c>
      <c r="G38">
        <v>36.5</v>
      </c>
      <c r="H38">
        <v>13</v>
      </c>
      <c r="I38">
        <v>512</v>
      </c>
      <c r="J38">
        <v>512</v>
      </c>
      <c r="K38">
        <f>F38/64</f>
        <v>0.27765624999999999</v>
      </c>
      <c r="L38">
        <f>G38/8</f>
        <v>4.5625</v>
      </c>
    </row>
    <row r="47" spans="1:12">
      <c r="A47" t="s">
        <v>90</v>
      </c>
    </row>
    <row r="49" spans="1:18" ht="49" thickBot="1">
      <c r="A49" s="18" t="s">
        <v>92</v>
      </c>
      <c r="B49" s="34" t="s">
        <v>93</v>
      </c>
      <c r="C49" s="35"/>
      <c r="D49" s="36"/>
      <c r="E49" s="37"/>
      <c r="F49" s="36"/>
      <c r="G49" s="36"/>
      <c r="H49" s="35"/>
      <c r="I49" s="35"/>
      <c r="J49" s="35"/>
      <c r="K49" s="35"/>
      <c r="L49" s="35"/>
    </row>
    <row r="50" spans="1:18" ht="58" thickTop="1" thickBot="1">
      <c r="A50" t="s">
        <v>91</v>
      </c>
      <c r="B50" s="34" t="s">
        <v>77</v>
      </c>
      <c r="C50" s="35" t="s">
        <v>80</v>
      </c>
      <c r="D50" s="36" t="s">
        <v>50</v>
      </c>
      <c r="E50" s="37" t="s">
        <v>51</v>
      </c>
      <c r="F50" s="36" t="s">
        <v>78</v>
      </c>
      <c r="G50" s="36" t="s">
        <v>53</v>
      </c>
      <c r="H50" s="35" t="s">
        <v>64</v>
      </c>
      <c r="I50" s="35" t="s">
        <v>58</v>
      </c>
      <c r="J50" s="35" t="s">
        <v>59</v>
      </c>
      <c r="K50" s="35" t="s">
        <v>83</v>
      </c>
      <c r="L50" s="35" t="s">
        <v>84</v>
      </c>
      <c r="Q50" t="s">
        <v>102</v>
      </c>
    </row>
    <row r="51" spans="1:18" ht="17" thickTop="1">
      <c r="A51">
        <v>8</v>
      </c>
      <c r="B51" s="40"/>
      <c r="C51" s="35"/>
      <c r="D51" s="41"/>
      <c r="E51" s="42"/>
      <c r="F51" s="41"/>
      <c r="G51" s="41"/>
      <c r="H51" s="35"/>
      <c r="I51" s="35"/>
      <c r="J51" s="35"/>
      <c r="K51" s="35"/>
      <c r="L51" s="35"/>
    </row>
    <row r="52" spans="1:18">
      <c r="A52">
        <v>16</v>
      </c>
      <c r="B52">
        <v>312.5</v>
      </c>
      <c r="C52">
        <v>2</v>
      </c>
      <c r="D52">
        <v>90</v>
      </c>
      <c r="F52" s="33">
        <v>238.9</v>
      </c>
      <c r="G52">
        <v>70.069999999999993</v>
      </c>
      <c r="O52" t="s">
        <v>94</v>
      </c>
      <c r="P52">
        <v>14.25</v>
      </c>
    </row>
    <row r="53" spans="1:18">
      <c r="A53">
        <v>32</v>
      </c>
      <c r="M53" t="s">
        <v>103</v>
      </c>
      <c r="O53" t="s">
        <v>96</v>
      </c>
      <c r="P53">
        <v>28.67</v>
      </c>
      <c r="Q53" t="s">
        <v>95</v>
      </c>
      <c r="R53">
        <v>38.08</v>
      </c>
    </row>
    <row r="54" spans="1:18">
      <c r="A54" t="s">
        <v>100</v>
      </c>
      <c r="F54" s="33">
        <v>165.3</v>
      </c>
      <c r="Q54" t="s">
        <v>101</v>
      </c>
    </row>
    <row r="57" spans="1:18" ht="40" customHeight="1">
      <c r="A57" s="18" t="s">
        <v>98</v>
      </c>
    </row>
    <row r="58" spans="1:18">
      <c r="A58" t="s">
        <v>97</v>
      </c>
      <c r="B58" t="s">
        <v>99</v>
      </c>
    </row>
    <row r="59" spans="1:18">
      <c r="A59">
        <v>512</v>
      </c>
      <c r="B59">
        <v>12.3</v>
      </c>
    </row>
    <row r="66" spans="1:2">
      <c r="A66" t="s">
        <v>104</v>
      </c>
      <c r="B66" t="s">
        <v>23</v>
      </c>
    </row>
    <row r="67" spans="1:2">
      <c r="A67" t="s">
        <v>105</v>
      </c>
      <c r="B67">
        <v>42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4" workbookViewId="0">
      <selection activeCell="A36" sqref="A36"/>
    </sheetView>
  </sheetViews>
  <sheetFormatPr baseColWidth="10" defaultRowHeight="15" x14ac:dyDescent="0"/>
  <cols>
    <col min="1" max="1" width="22.33203125" customWidth="1"/>
    <col min="2" max="2" width="11.83203125" customWidth="1"/>
    <col min="3" max="3" width="14" customWidth="1"/>
    <col min="4" max="4" width="15" customWidth="1"/>
    <col min="5" max="5" width="17.5" customWidth="1"/>
    <col min="6" max="6" width="13.1640625" customWidth="1"/>
    <col min="7" max="7" width="24.33203125" customWidth="1"/>
    <col min="9" max="9" width="18.5" customWidth="1"/>
    <col min="10" max="10" width="19" customWidth="1"/>
  </cols>
  <sheetData>
    <row r="1" spans="1:6" ht="20" thickBot="1">
      <c r="A1" s="1" t="s">
        <v>40</v>
      </c>
      <c r="E1" s="4" t="s">
        <v>29</v>
      </c>
    </row>
    <row r="2" spans="1:6" ht="46" thickTop="1">
      <c r="A2" s="5" t="s">
        <v>39</v>
      </c>
    </row>
    <row r="3" spans="1:6" ht="15" customHeight="1" thickBot="1">
      <c r="A3" s="8" t="s">
        <v>34</v>
      </c>
      <c r="B3" s="8" t="s">
        <v>32</v>
      </c>
      <c r="C3" s="7" t="s">
        <v>36</v>
      </c>
      <c r="D3" s="9" t="s">
        <v>33</v>
      </c>
      <c r="E3" s="7" t="s">
        <v>35</v>
      </c>
      <c r="F3" s="7" t="s">
        <v>28</v>
      </c>
    </row>
    <row r="4" spans="1:6">
      <c r="A4">
        <v>16</v>
      </c>
    </row>
    <row r="5" spans="1:6">
      <c r="A5">
        <v>32</v>
      </c>
    </row>
    <row r="6" spans="1:6">
      <c r="A6">
        <v>64</v>
      </c>
    </row>
    <row r="7" spans="1:6">
      <c r="A7">
        <v>128</v>
      </c>
    </row>
    <row r="8" spans="1:6">
      <c r="A8">
        <v>256</v>
      </c>
    </row>
    <row r="11" spans="1:6" ht="20" thickBot="1">
      <c r="A11" s="2" t="s">
        <v>42</v>
      </c>
    </row>
    <row r="12" spans="1:6" ht="34" customHeight="1" thickTop="1">
      <c r="A12" s="6" t="s">
        <v>56</v>
      </c>
    </row>
    <row r="13" spans="1:6" ht="16" thickBot="1">
      <c r="A13" s="7" t="s">
        <v>43</v>
      </c>
      <c r="B13" s="8" t="s">
        <v>32</v>
      </c>
      <c r="C13" s="7" t="s">
        <v>36</v>
      </c>
      <c r="D13" s="9" t="s">
        <v>33</v>
      </c>
      <c r="E13" s="7" t="s">
        <v>35</v>
      </c>
      <c r="F13" s="7" t="s">
        <v>28</v>
      </c>
    </row>
    <row r="14" spans="1:6">
      <c r="A14">
        <v>4</v>
      </c>
    </row>
    <row r="15" spans="1:6">
      <c r="A15">
        <v>8</v>
      </c>
    </row>
    <row r="16" spans="1:6">
      <c r="A16">
        <v>16</v>
      </c>
    </row>
    <row r="17" spans="1:6">
      <c r="A17">
        <v>32</v>
      </c>
    </row>
    <row r="23" spans="1:6" ht="20" thickBot="1">
      <c r="A23" s="2" t="s">
        <v>38</v>
      </c>
    </row>
    <row r="24" spans="1:6" ht="46" thickTop="1">
      <c r="A24" s="6" t="s">
        <v>41</v>
      </c>
    </row>
    <row r="25" spans="1:6" ht="16" thickBot="1">
      <c r="A25" s="7" t="s">
        <v>37</v>
      </c>
      <c r="B25" s="8" t="s">
        <v>32</v>
      </c>
      <c r="C25" s="7" t="s">
        <v>36</v>
      </c>
      <c r="D25" s="9" t="s">
        <v>33</v>
      </c>
      <c r="E25" s="7" t="s">
        <v>35</v>
      </c>
      <c r="F25" s="7" t="s">
        <v>28</v>
      </c>
    </row>
    <row r="26" spans="1:6">
      <c r="A26">
        <v>4</v>
      </c>
    </row>
    <row r="27" spans="1:6">
      <c r="A27">
        <v>8</v>
      </c>
    </row>
    <row r="28" spans="1:6">
      <c r="A28">
        <v>16</v>
      </c>
    </row>
    <row r="33" spans="1:4">
      <c r="A33" s="3" t="s">
        <v>44</v>
      </c>
      <c r="B33" s="3"/>
      <c r="C33" s="3"/>
      <c r="D33" s="3"/>
    </row>
    <row r="34" spans="1:4">
      <c r="A34" s="3" t="s">
        <v>31</v>
      </c>
      <c r="B34" s="3" t="s">
        <v>45</v>
      </c>
      <c r="C34" s="3" t="s">
        <v>4</v>
      </c>
      <c r="D34" s="3" t="s">
        <v>5</v>
      </c>
    </row>
    <row r="35" spans="1:4">
      <c r="A35" s="3">
        <v>128</v>
      </c>
      <c r="B35" s="3">
        <v>44.22</v>
      </c>
      <c r="C35" s="3">
        <v>33.92</v>
      </c>
      <c r="D35" s="3">
        <v>9.9830000000000005</v>
      </c>
    </row>
    <row r="36" spans="1:4">
      <c r="A36" s="3">
        <v>256</v>
      </c>
      <c r="B36" s="3">
        <v>89.83</v>
      </c>
      <c r="C36" s="3">
        <v>67.67</v>
      </c>
      <c r="D36" s="3">
        <v>21.82</v>
      </c>
    </row>
    <row r="37" spans="1:4">
      <c r="A37" s="3">
        <v>512</v>
      </c>
      <c r="B37" s="3"/>
      <c r="C37" s="3"/>
      <c r="D37" s="3"/>
    </row>
    <row r="38" spans="1:4">
      <c r="A38" s="3">
        <v>1024</v>
      </c>
      <c r="B38" s="3"/>
      <c r="C38" s="3"/>
      <c r="D3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zoomScale="125" zoomScaleNormal="125" zoomScalePageLayoutView="125" workbookViewId="0">
      <selection activeCell="F9" sqref="F9"/>
    </sheetView>
  </sheetViews>
  <sheetFormatPr baseColWidth="10" defaultRowHeight="15" x14ac:dyDescent="0"/>
  <cols>
    <col min="1" max="1" width="10.5" customWidth="1"/>
  </cols>
  <sheetData>
    <row r="2" spans="1:6">
      <c r="A2" t="s">
        <v>0</v>
      </c>
    </row>
    <row r="3" spans="1:6">
      <c r="A3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</row>
    <row r="5" spans="1:6">
      <c r="A5">
        <v>128</v>
      </c>
      <c r="B5">
        <v>26.22</v>
      </c>
      <c r="C5">
        <v>15.08</v>
      </c>
      <c r="D5">
        <v>10.92</v>
      </c>
    </row>
    <row r="6" spans="1:6">
      <c r="A6">
        <v>256</v>
      </c>
      <c r="B6">
        <v>38.18</v>
      </c>
      <c r="C6">
        <v>16.53</v>
      </c>
      <c r="D6">
        <v>21.65</v>
      </c>
    </row>
    <row r="7" spans="1:6">
      <c r="A7">
        <v>512</v>
      </c>
      <c r="B7">
        <v>67</v>
      </c>
      <c r="C7">
        <v>23.3</v>
      </c>
      <c r="D7">
        <v>43.65</v>
      </c>
      <c r="F7">
        <v>24</v>
      </c>
    </row>
    <row r="8" spans="1:6">
      <c r="A8">
        <v>1024</v>
      </c>
      <c r="B8">
        <v>134.19999999999999</v>
      </c>
      <c r="C8">
        <v>46.43</v>
      </c>
      <c r="D8">
        <v>87.32</v>
      </c>
    </row>
    <row r="9" spans="1:6">
      <c r="A9">
        <v>2048</v>
      </c>
      <c r="B9">
        <v>274.3</v>
      </c>
      <c r="C9">
        <v>96.6</v>
      </c>
      <c r="D9">
        <v>177.7</v>
      </c>
    </row>
    <row r="11" spans="1:6">
      <c r="A11" t="s">
        <v>6</v>
      </c>
    </row>
    <row r="12" spans="1:6">
      <c r="A12" t="s">
        <v>7</v>
      </c>
      <c r="B12" t="s">
        <v>8</v>
      </c>
    </row>
    <row r="13" spans="1:6">
      <c r="A13">
        <v>1</v>
      </c>
      <c r="B13">
        <v>108</v>
      </c>
      <c r="C13">
        <v>25.67</v>
      </c>
      <c r="D13">
        <v>81.72</v>
      </c>
    </row>
    <row r="16" spans="1:6">
      <c r="A16" t="s">
        <v>9</v>
      </c>
    </row>
    <row r="17" spans="1:4">
      <c r="A17">
        <v>1</v>
      </c>
    </row>
    <row r="21" spans="1:4">
      <c r="A21" t="s">
        <v>10</v>
      </c>
    </row>
    <row r="23" spans="1:4">
      <c r="A23">
        <v>2</v>
      </c>
      <c r="B23">
        <v>210.6</v>
      </c>
      <c r="C23">
        <v>44.62</v>
      </c>
      <c r="D23">
        <v>164.8</v>
      </c>
    </row>
    <row r="25" spans="1:4">
      <c r="A25" t="s">
        <v>11</v>
      </c>
    </row>
    <row r="26" spans="1:4">
      <c r="A26">
        <v>2</v>
      </c>
      <c r="B26">
        <v>178.2</v>
      </c>
      <c r="C26">
        <v>38</v>
      </c>
      <c r="D26">
        <v>139.1</v>
      </c>
    </row>
    <row r="31" spans="1:4">
      <c r="A31" t="s">
        <v>12</v>
      </c>
    </row>
    <row r="32" spans="1:4">
      <c r="A32">
        <v>4</v>
      </c>
      <c r="B32">
        <v>326.10000000000002</v>
      </c>
      <c r="C32">
        <v>45.5</v>
      </c>
      <c r="D32">
        <v>278.8</v>
      </c>
    </row>
    <row r="36" spans="1:4">
      <c r="A36" t="s">
        <v>13</v>
      </c>
    </row>
    <row r="37" spans="1:4">
      <c r="A37">
        <v>4</v>
      </c>
      <c r="B37">
        <v>421</v>
      </c>
      <c r="C37">
        <v>92</v>
      </c>
      <c r="D37">
        <v>327</v>
      </c>
    </row>
    <row r="39" spans="1:4">
      <c r="B39" t="s">
        <v>25</v>
      </c>
    </row>
    <row r="40" spans="1:4">
      <c r="A40" t="s">
        <v>24</v>
      </c>
      <c r="B40" t="s">
        <v>23</v>
      </c>
      <c r="C40" t="s">
        <v>26</v>
      </c>
      <c r="D40" t="s">
        <v>27</v>
      </c>
    </row>
    <row r="41" spans="1:4">
      <c r="A41">
        <v>32</v>
      </c>
      <c r="B41">
        <v>88.62</v>
      </c>
      <c r="C41">
        <v>18.2</v>
      </c>
      <c r="D41">
        <v>60</v>
      </c>
    </row>
    <row r="42" spans="1:4">
      <c r="A42">
        <v>64</v>
      </c>
      <c r="B42">
        <v>47.95</v>
      </c>
      <c r="C42">
        <v>18.350000000000001</v>
      </c>
      <c r="D42">
        <v>42.65</v>
      </c>
    </row>
    <row r="43" spans="1:4">
      <c r="A43">
        <v>128</v>
      </c>
      <c r="B43">
        <v>51</v>
      </c>
      <c r="C43">
        <v>26.4</v>
      </c>
      <c r="D43">
        <v>25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F14" sqref="F14"/>
    </sheetView>
  </sheetViews>
  <sheetFormatPr baseColWidth="10" defaultRowHeight="15" x14ac:dyDescent="0"/>
  <cols>
    <col min="1" max="1" width="21.83203125" style="3" customWidth="1"/>
    <col min="2" max="2" width="9.5" style="3" customWidth="1"/>
    <col min="3" max="3" width="10.83203125" style="3"/>
    <col min="4" max="4" width="11.83203125" style="3" customWidth="1"/>
    <col min="5" max="6" width="12.6640625" style="3" customWidth="1"/>
    <col min="7" max="7" width="10.83203125" style="3"/>
    <col min="8" max="9" width="14.1640625" style="3" customWidth="1"/>
    <col min="10" max="10" width="14.33203125" style="3" bestFit="1" customWidth="1"/>
    <col min="11" max="16384" width="10.83203125" style="3"/>
  </cols>
  <sheetData>
    <row r="1" spans="1:12" ht="16" thickBot="1">
      <c r="A1" s="19" t="s">
        <v>57</v>
      </c>
      <c r="B1" s="20" t="s">
        <v>46</v>
      </c>
      <c r="C1" s="20"/>
      <c r="D1" s="20"/>
    </row>
    <row r="2" spans="1:12" ht="16" thickTop="1">
      <c r="A2" s="20" t="s">
        <v>30</v>
      </c>
      <c r="B2" s="20" t="s">
        <v>49</v>
      </c>
      <c r="C2" s="20"/>
      <c r="D2" s="20"/>
    </row>
    <row r="3" spans="1:12" ht="46" thickBot="1">
      <c r="A3" s="3" t="s">
        <v>48</v>
      </c>
      <c r="H3" s="21" t="s">
        <v>61</v>
      </c>
    </row>
    <row r="4" spans="1:12" ht="53" customHeight="1" thickTop="1" thickBot="1">
      <c r="A4" s="19" t="s">
        <v>47</v>
      </c>
      <c r="B4" s="22" t="s">
        <v>23</v>
      </c>
      <c r="C4" s="23" t="s">
        <v>50</v>
      </c>
      <c r="D4" s="23" t="s">
        <v>52</v>
      </c>
      <c r="E4" s="23" t="s">
        <v>53</v>
      </c>
      <c r="F4" s="24" t="s">
        <v>54</v>
      </c>
      <c r="G4" s="25" t="s">
        <v>51</v>
      </c>
      <c r="H4" s="24" t="s">
        <v>58</v>
      </c>
      <c r="I4" s="24" t="s">
        <v>59</v>
      </c>
      <c r="J4" s="24" t="s">
        <v>55</v>
      </c>
    </row>
    <row r="5" spans="1:12" ht="16" thickTop="1">
      <c r="A5" s="3">
        <v>128</v>
      </c>
      <c r="B5" s="3">
        <v>13.35</v>
      </c>
      <c r="C5" s="3">
        <v>4</v>
      </c>
      <c r="D5" s="3">
        <v>9.4670000000000005</v>
      </c>
      <c r="E5" s="3">
        <v>3.2330000000000001</v>
      </c>
      <c r="F5" s="3">
        <v>10</v>
      </c>
      <c r="G5" s="3">
        <v>10</v>
      </c>
      <c r="H5" s="3" t="s">
        <v>60</v>
      </c>
      <c r="I5" s="3">
        <v>64</v>
      </c>
      <c r="J5" s="3">
        <v>5</v>
      </c>
    </row>
    <row r="6" spans="1:12">
      <c r="A6" s="3">
        <v>256</v>
      </c>
      <c r="B6" s="3">
        <v>16.7</v>
      </c>
      <c r="C6" s="3">
        <v>5</v>
      </c>
      <c r="D6" s="3">
        <v>10.88</v>
      </c>
      <c r="E6" s="3">
        <v>5.117</v>
      </c>
      <c r="F6" s="3">
        <v>10</v>
      </c>
      <c r="G6" s="3">
        <v>10</v>
      </c>
      <c r="H6" s="3" t="s">
        <v>60</v>
      </c>
      <c r="I6" s="3">
        <v>64</v>
      </c>
      <c r="J6" s="3">
        <v>5</v>
      </c>
    </row>
    <row r="7" spans="1:12">
      <c r="A7" s="3">
        <v>512</v>
      </c>
      <c r="B7" s="3">
        <v>28.5</v>
      </c>
      <c r="C7" s="3">
        <v>12</v>
      </c>
      <c r="D7" s="3">
        <v>20.22</v>
      </c>
      <c r="E7" s="3">
        <v>7.4829999999999997</v>
      </c>
      <c r="F7" s="3">
        <v>10</v>
      </c>
      <c r="G7" s="3">
        <v>10</v>
      </c>
      <c r="H7" s="3">
        <v>64</v>
      </c>
      <c r="I7" s="3">
        <v>64</v>
      </c>
      <c r="J7" s="3">
        <v>5</v>
      </c>
    </row>
    <row r="8" spans="1:12">
      <c r="A8" s="3">
        <v>1024</v>
      </c>
      <c r="B8" s="3">
        <v>52.22</v>
      </c>
      <c r="C8" s="3">
        <v>28</v>
      </c>
      <c r="D8" s="3">
        <v>37.97</v>
      </c>
      <c r="E8" s="3">
        <v>13.22</v>
      </c>
      <c r="F8" s="3">
        <v>10</v>
      </c>
      <c r="G8" s="3">
        <v>10</v>
      </c>
      <c r="H8" s="3">
        <v>128</v>
      </c>
      <c r="I8" s="3">
        <v>128</v>
      </c>
      <c r="J8" s="3">
        <v>5</v>
      </c>
      <c r="L8" s="3" t="s">
        <v>65</v>
      </c>
    </row>
    <row r="9" spans="1:12">
      <c r="A9" s="3">
        <v>2048</v>
      </c>
      <c r="B9" s="3">
        <v>97.45</v>
      </c>
      <c r="C9" s="3">
        <v>50</v>
      </c>
      <c r="D9" s="3">
        <v>75.23</v>
      </c>
      <c r="E9" s="3">
        <v>20.78</v>
      </c>
      <c r="F9" s="3">
        <v>10</v>
      </c>
      <c r="G9" s="3">
        <v>10</v>
      </c>
      <c r="H9" s="3">
        <v>256</v>
      </c>
      <c r="I9" s="3">
        <v>256</v>
      </c>
      <c r="J9" s="3">
        <v>5</v>
      </c>
      <c r="K9" s="3">
        <v>64.099999999999994</v>
      </c>
      <c r="L9" s="3">
        <v>24</v>
      </c>
    </row>
    <row r="10" spans="1:12">
      <c r="A10" s="3">
        <v>4096</v>
      </c>
    </row>
    <row r="15" spans="1:12" ht="16" thickBot="1">
      <c r="A15" s="26" t="s">
        <v>42</v>
      </c>
    </row>
    <row r="16" spans="1:12" ht="46" thickTop="1">
      <c r="A16" s="27" t="s">
        <v>62</v>
      </c>
    </row>
    <row r="17" spans="1:10" ht="61" thickBot="1">
      <c r="A17" s="28" t="s">
        <v>43</v>
      </c>
      <c r="B17" s="22" t="s">
        <v>23</v>
      </c>
      <c r="C17" s="23" t="s">
        <v>50</v>
      </c>
      <c r="D17" s="23" t="s">
        <v>52</v>
      </c>
      <c r="E17" s="23" t="s">
        <v>53</v>
      </c>
      <c r="F17" s="24" t="s">
        <v>64</v>
      </c>
      <c r="G17" s="25" t="s">
        <v>51</v>
      </c>
      <c r="H17" s="24" t="s">
        <v>58</v>
      </c>
      <c r="I17" s="24" t="s">
        <v>59</v>
      </c>
      <c r="J17" s="24" t="s">
        <v>55</v>
      </c>
    </row>
    <row r="18" spans="1:10">
      <c r="A18" s="3">
        <v>8</v>
      </c>
      <c r="B18" s="3">
        <v>97.45</v>
      </c>
      <c r="C18" s="3">
        <v>50</v>
      </c>
      <c r="D18" s="3">
        <v>75.23</v>
      </c>
      <c r="E18" s="3">
        <v>20.78</v>
      </c>
      <c r="F18" s="3">
        <v>10</v>
      </c>
      <c r="G18" s="3">
        <v>10</v>
      </c>
      <c r="H18" s="3">
        <v>256</v>
      </c>
      <c r="I18" s="3">
        <v>256</v>
      </c>
      <c r="J18" s="3">
        <v>5</v>
      </c>
    </row>
    <row r="19" spans="1:10">
      <c r="A19" s="3">
        <v>16</v>
      </c>
      <c r="B19" s="3">
        <v>68.8</v>
      </c>
      <c r="C19" s="3">
        <v>51</v>
      </c>
      <c r="D19" s="3">
        <v>46.9</v>
      </c>
      <c r="E19" s="3">
        <v>20.12</v>
      </c>
      <c r="F19" s="3">
        <v>13</v>
      </c>
      <c r="G19" s="3">
        <v>25</v>
      </c>
      <c r="H19" s="3">
        <v>128</v>
      </c>
      <c r="I19" s="3">
        <v>256</v>
      </c>
      <c r="J19" s="3">
        <v>5</v>
      </c>
    </row>
    <row r="20" spans="1:10">
      <c r="A20" s="3">
        <v>27</v>
      </c>
      <c r="B20" s="3">
        <v>55.18</v>
      </c>
      <c r="C20" s="3">
        <v>56</v>
      </c>
      <c r="D20" s="3">
        <v>31.97</v>
      </c>
      <c r="E20" s="3">
        <v>22.68</v>
      </c>
      <c r="F20" s="3">
        <v>25</v>
      </c>
      <c r="G20" s="3">
        <v>63</v>
      </c>
      <c r="H20" s="3">
        <v>64</v>
      </c>
      <c r="I20" s="3">
        <v>256</v>
      </c>
      <c r="J20" s="3">
        <v>5</v>
      </c>
    </row>
    <row r="21" spans="1:10">
      <c r="A21" s="3">
        <v>24</v>
      </c>
      <c r="D21" s="3">
        <v>29.4</v>
      </c>
      <c r="E21" s="3">
        <v>32.479999999999997</v>
      </c>
    </row>
    <row r="22" spans="1:10">
      <c r="E22" s="3" t="s">
        <v>66</v>
      </c>
    </row>
    <row r="26" spans="1:10" ht="16" thickBot="1">
      <c r="A26" s="29" t="s">
        <v>40</v>
      </c>
    </row>
    <row r="27" spans="1:10" ht="61" thickTop="1">
      <c r="A27" s="30" t="s">
        <v>63</v>
      </c>
    </row>
    <row r="28" spans="1:10" ht="61" thickBot="1">
      <c r="A28" s="31" t="s">
        <v>34</v>
      </c>
      <c r="B28" s="22" t="s">
        <v>23</v>
      </c>
      <c r="C28" s="23" t="s">
        <v>50</v>
      </c>
      <c r="D28" s="23" t="s">
        <v>52</v>
      </c>
      <c r="E28" s="23" t="s">
        <v>53</v>
      </c>
      <c r="F28" s="24" t="s">
        <v>54</v>
      </c>
      <c r="G28" s="25" t="s">
        <v>51</v>
      </c>
      <c r="H28" s="24" t="s">
        <v>58</v>
      </c>
      <c r="I28" s="24" t="s">
        <v>59</v>
      </c>
      <c r="J28" s="24" t="s">
        <v>55</v>
      </c>
    </row>
    <row r="29" spans="1:10">
      <c r="A29" s="3">
        <v>16</v>
      </c>
      <c r="B29" s="3">
        <v>38.58</v>
      </c>
      <c r="C29" s="3">
        <v>55</v>
      </c>
      <c r="D29" s="3">
        <v>19.75</v>
      </c>
      <c r="E29" s="3">
        <v>17.399999999999999</v>
      </c>
      <c r="F29" s="3">
        <v>10</v>
      </c>
      <c r="G29" s="3">
        <v>10</v>
      </c>
      <c r="H29" s="3">
        <v>64</v>
      </c>
      <c r="I29" s="3">
        <v>64</v>
      </c>
      <c r="J29" s="3">
        <v>4</v>
      </c>
    </row>
    <row r="30" spans="1:10">
      <c r="A30" s="3">
        <v>32</v>
      </c>
      <c r="B30" s="3">
        <v>33.270000000000003</v>
      </c>
      <c r="C30" s="3">
        <v>28</v>
      </c>
      <c r="D30" s="3">
        <v>20.12</v>
      </c>
      <c r="E30" s="3">
        <v>12.18</v>
      </c>
      <c r="F30" s="3">
        <v>10</v>
      </c>
      <c r="G30" s="3">
        <v>10</v>
      </c>
      <c r="H30" s="3">
        <v>64</v>
      </c>
      <c r="I30" s="3">
        <v>64</v>
      </c>
      <c r="J30" s="3">
        <v>5</v>
      </c>
    </row>
    <row r="31" spans="1:10">
      <c r="A31" s="3">
        <v>64</v>
      </c>
      <c r="B31" s="3">
        <v>28.5</v>
      </c>
      <c r="C31" s="3">
        <v>12</v>
      </c>
      <c r="D31" s="3">
        <v>20.22</v>
      </c>
      <c r="E31" s="3">
        <v>7.4829999999999997</v>
      </c>
      <c r="F31" s="3">
        <v>10</v>
      </c>
      <c r="G31" s="3">
        <v>10</v>
      </c>
      <c r="H31" s="3">
        <v>64</v>
      </c>
      <c r="I31" s="3">
        <v>64</v>
      </c>
      <c r="J31" s="3">
        <v>5</v>
      </c>
    </row>
    <row r="32" spans="1:10">
      <c r="A32" s="3">
        <v>128</v>
      </c>
    </row>
    <row r="33" spans="1:10">
      <c r="A33" s="3">
        <v>256</v>
      </c>
    </row>
    <row r="38" spans="1:10" ht="61" thickBot="1">
      <c r="A38" s="32" t="s">
        <v>67</v>
      </c>
      <c r="B38" s="22" t="s">
        <v>23</v>
      </c>
      <c r="C38" s="23" t="s">
        <v>50</v>
      </c>
      <c r="D38" s="23" t="s">
        <v>52</v>
      </c>
      <c r="E38" s="23" t="s">
        <v>53</v>
      </c>
      <c r="F38" s="24" t="s">
        <v>54</v>
      </c>
      <c r="G38" s="25" t="s">
        <v>51</v>
      </c>
      <c r="H38" s="24" t="s">
        <v>58</v>
      </c>
      <c r="I38" s="24" t="s">
        <v>59</v>
      </c>
      <c r="J38" s="24" t="s">
        <v>55</v>
      </c>
    </row>
    <row r="39" spans="1:10" ht="16" thickTop="1">
      <c r="A39" s="3" t="s">
        <v>68</v>
      </c>
    </row>
    <row r="40" spans="1:10">
      <c r="A40" s="3" t="s">
        <v>69</v>
      </c>
      <c r="B40" s="3">
        <v>35.770000000000003</v>
      </c>
    </row>
    <row r="41" spans="1:10">
      <c r="A41" s="3" t="s">
        <v>70</v>
      </c>
      <c r="B41" s="3">
        <v>32.729999999999997</v>
      </c>
    </row>
    <row r="44" spans="1:10">
      <c r="A44" s="3" t="s">
        <v>74</v>
      </c>
    </row>
    <row r="45" spans="1:10">
      <c r="A45" s="3" t="s">
        <v>71</v>
      </c>
      <c r="B45" s="3">
        <v>21</v>
      </c>
      <c r="C45" s="3">
        <v>62</v>
      </c>
      <c r="D45" s="3">
        <v>7.133</v>
      </c>
      <c r="E45" s="3">
        <v>12.22</v>
      </c>
    </row>
    <row r="46" spans="1:10">
      <c r="A46" s="3" t="s">
        <v>19</v>
      </c>
      <c r="B46" s="3">
        <v>97.45</v>
      </c>
      <c r="C46" s="3">
        <v>50</v>
      </c>
      <c r="D46" s="3">
        <v>75.23</v>
      </c>
      <c r="E46" s="3">
        <v>20.78</v>
      </c>
      <c r="F46" s="3">
        <v>10</v>
      </c>
      <c r="G46" s="3">
        <v>10</v>
      </c>
      <c r="H46" s="3">
        <v>256</v>
      </c>
      <c r="I46" s="3">
        <v>256</v>
      </c>
      <c r="J46" s="3">
        <v>5</v>
      </c>
    </row>
    <row r="53" spans="1:5" ht="30">
      <c r="A53" s="32" t="s">
        <v>73</v>
      </c>
    </row>
    <row r="54" spans="1:5">
      <c r="A54" s="3" t="s">
        <v>72</v>
      </c>
    </row>
    <row r="55" spans="1:5">
      <c r="A55" s="3" t="s">
        <v>19</v>
      </c>
      <c r="B55" s="3">
        <v>233.9</v>
      </c>
      <c r="D55" s="3">
        <v>99.37</v>
      </c>
      <c r="E55" s="3">
        <v>128.80000000000001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Sierra-FG</vt:lpstr>
      <vt:lpstr>India-FG</vt:lpstr>
      <vt:lpstr>old data</vt:lpstr>
      <vt:lpstr>Sierra_OLD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2010-09-29T20:30:44Z</dcterms:created>
  <dcterms:modified xsi:type="dcterms:W3CDTF">2010-11-08T21:06:24Z</dcterms:modified>
</cp:coreProperties>
</file>