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hidePivotFieldList="1" autoCompressPictures="0"/>
  <bookViews>
    <workbookView xWindow="0" yWindow="0" windowWidth="26600" windowHeight="14920" tabRatio="500"/>
  </bookViews>
  <sheets>
    <sheet name="Blatt1" sheetId="1" r:id="rId1"/>
  </sheets>
  <definedNames>
    <definedName name="_xlnm._FilterDatabase" localSheetId="0" hidden="1">Blatt1!$A$1:$L$31</definedName>
    <definedName name="pd" localSheetId="0">Blatt1!$A$1:$J$31</definedName>
    <definedName name="pd_random" localSheetId="0">Blatt1!$A$32:$J$45</definedName>
  </definedNames>
  <calcPr calcId="140000" concurrentCalc="0"/>
  <pivotCaches>
    <pivotCache cacheId="28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6" i="1" l="1"/>
  <c r="K47" i="1"/>
  <c r="K48" i="1"/>
  <c r="K49" i="1"/>
  <c r="K5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W1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</calcChain>
</file>

<file path=xl/connections.xml><?xml version="1.0" encoding="utf-8"?>
<connections xmlns="http://schemas.openxmlformats.org/spreadsheetml/2006/main">
  <connection id="1" name="pd_random.csv" type="6" refreshedVersion="0" background="1" saveData="1">
    <textPr fileType="mac" sourceFile="Macintosh HD:Users:luckow:Dropbox:SAGA:papers:ccpe-cloud12:performance:pd_random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d.csv" type="6" refreshedVersion="0" background="1" saveData="1">
    <textPr fileType="mac" sourceFile="Macintosh HD:Users:luckow:Dropbox:SAGA:papers:ccpe-cloud12:performance:pd.csv" comma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<sst xmlns="http://schemas.openxmlformats.org/spreadsheetml/2006/main" count="174" uniqueCount="38">
  <si>
    <t>Run</t>
  </si>
  <si>
    <t>PC</t>
  </si>
  <si>
    <t>PD</t>
  </si>
  <si>
    <t>#jobs</t>
  </si>
  <si>
    <t>MB</t>
  </si>
  <si>
    <t>Upload Time</t>
  </si>
  <si>
    <t>CU qtime</t>
  </si>
  <si>
    <t>ec2+ssh://aws.amazon.com/</t>
  </si>
  <si>
    <t>s3://pilot-data-43741208-f203-11e1-a6e4-e61f1322a75c</t>
  </si>
  <si>
    <t>s3://pilot-data-b00a7cc4-f21a-11e1-b9a4-e61f1322a75c</t>
  </si>
  <si>
    <t>s3://pilot-data-a024c3c0-f2c2-11e1-96dc-e61f1322a75c</t>
  </si>
  <si>
    <t>s3://pilot-data-1f7bf582-f2da-11e1-be5c-00215ec9e3ac</t>
  </si>
  <si>
    <t>s3://pilot-data-03655392-f425-11e1-b061-00215ec9e3ac</t>
  </si>
  <si>
    <t>gce+ssh://google.com</t>
  </si>
  <si>
    <t>gs://pilot-data-036555f4-f425-11e1-b061-00215ec9e3ac</t>
  </si>
  <si>
    <t>s3://pilot-data-3a616460-f445-11e1-9100-00215ec9e3ac</t>
  </si>
  <si>
    <t>gs://pilot-data-3a6165f0-f445-11e1-9100-00215ec9e3ac</t>
  </si>
  <si>
    <t>Gesamtergebnis</t>
  </si>
  <si>
    <t>Werte</t>
  </si>
  <si>
    <t>Pilot Queue</t>
  </si>
  <si>
    <t>Total Runtime</t>
  </si>
  <si>
    <t>CU Runtime</t>
  </si>
  <si>
    <t>Remark</t>
  </si>
  <si>
    <t>/dev/zero</t>
  </si>
  <si>
    <t>Mittelwert - Total Runtime</t>
  </si>
  <si>
    <t>STABW - Total Runtime</t>
  </si>
  <si>
    <t/>
  </si>
  <si>
    <t>Delta Runtime</t>
  </si>
  <si>
    <t>s3://pilot-data-e80f3c86-f53f-11e1-999d-00215ec9e3ac</t>
  </si>
  <si>
    <t>gs://pilot-data-68009520-f5ef-11e1-922b-00215ec9e3ac</t>
  </si>
  <si>
    <t>gs://pilot-data-03420b66-f601-11e1-a1b1-00215ec9e3ac</t>
  </si>
  <si>
    <t>/dev/urandom</t>
  </si>
  <si>
    <t xml:space="preserve">Pilot Queue </t>
  </si>
  <si>
    <t xml:space="preserve">CU Compute </t>
  </si>
  <si>
    <t>Download (Cloud Storage - VM)</t>
  </si>
  <si>
    <t>Upload (FG - Cloud Storage)</t>
  </si>
  <si>
    <t>walrus</t>
  </si>
  <si>
    <t>euca://india.futuregrid.org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</si>
</sst>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0" fillId="0" borderId="1" xfId="0" applyBorder="1"/>
  </cellXfs>
  <cellStyles count="5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Standard" xfId="0" builtinId="0"/>
  </cellStyles>
  <dxfs count="1"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Blatt1!$P$17</c:f>
              <c:strCache>
                <c:ptCount val="1"/>
                <c:pt idx="0">
                  <c:v>Upload (FG - Cloud Storage)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Blatt1!$O$18:$O$20</c:f>
              <c:strCache>
                <c:ptCount val="3"/>
                <c:pt idx="0">
                  <c:v>ec2+ssh://aws.amazon.com/</c:v>
                </c:pt>
                <c:pt idx="1">
                  <c:v>gce+ssh://google.com</c:v>
                </c:pt>
                <c:pt idx="2">
                  <c:v>euca://india.futuregrid.org</c:v>
                </c:pt>
              </c:strCache>
            </c:strRef>
          </c:cat>
          <c:val>
            <c:numRef>
              <c:f>Blatt1!$P$18:$P$20</c:f>
              <c:numCache>
                <c:formatCode>0.0</c:formatCode>
                <c:ptCount val="3"/>
                <c:pt idx="0">
                  <c:v>220.7107000827</c:v>
                </c:pt>
                <c:pt idx="1">
                  <c:v>791.47931707025</c:v>
                </c:pt>
                <c:pt idx="2">
                  <c:v>21.72547779082</c:v>
                </c:pt>
              </c:numCache>
            </c:numRef>
          </c:val>
        </c:ser>
        <c:ser>
          <c:idx val="1"/>
          <c:order val="1"/>
          <c:tx>
            <c:strRef>
              <c:f>Blatt1!$Q$17</c:f>
              <c:strCache>
                <c:ptCount val="1"/>
                <c:pt idx="0">
                  <c:v>Download (Cloud Storage - VM)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Blatt1!$O$18:$O$20</c:f>
              <c:strCache>
                <c:ptCount val="3"/>
                <c:pt idx="0">
                  <c:v>ec2+ssh://aws.amazon.com/</c:v>
                </c:pt>
                <c:pt idx="1">
                  <c:v>gce+ssh://google.com</c:v>
                </c:pt>
                <c:pt idx="2">
                  <c:v>euca://india.futuregrid.org</c:v>
                </c:pt>
              </c:strCache>
            </c:strRef>
          </c:cat>
          <c:val>
            <c:numRef>
              <c:f>Blatt1!$Q$18:$Q$20</c:f>
              <c:numCache>
                <c:formatCode>0.0</c:formatCode>
                <c:ptCount val="3"/>
                <c:pt idx="0">
                  <c:v>110.47700002196</c:v>
                </c:pt>
                <c:pt idx="1">
                  <c:v>139.105000019025</c:v>
                </c:pt>
                <c:pt idx="2">
                  <c:v>15.09400000574</c:v>
                </c:pt>
              </c:numCache>
            </c:numRef>
          </c:val>
        </c:ser>
        <c:ser>
          <c:idx val="2"/>
          <c:order val="2"/>
          <c:tx>
            <c:strRef>
              <c:f>Blatt1!$R$17</c:f>
              <c:strCache>
                <c:ptCount val="1"/>
                <c:pt idx="0">
                  <c:v>Pilot Queue 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Blatt1!$U$18:$U$19</c:f>
                <c:numCache>
                  <c:formatCode>General</c:formatCode>
                  <c:ptCount val="2"/>
                  <c:pt idx="0">
                    <c:v>211.5752818356191</c:v>
                  </c:pt>
                  <c:pt idx="1">
                    <c:v>836.5967639974622</c:v>
                  </c:pt>
                </c:numCache>
              </c:numRef>
            </c:plus>
            <c:minus>
              <c:numRef>
                <c:f>Blatt1!$U$18:$U$19</c:f>
                <c:numCache>
                  <c:formatCode>General</c:formatCode>
                  <c:ptCount val="2"/>
                  <c:pt idx="0">
                    <c:v>211.5752818356191</c:v>
                  </c:pt>
                  <c:pt idx="1">
                    <c:v>836.5967639974622</c:v>
                  </c:pt>
                </c:numCache>
              </c:numRef>
            </c:minus>
            <c:spPr>
              <a:ln w="28575" cap="flat">
                <a:solidFill>
                  <a:schemeClr val="tx1"/>
                </a:solidFill>
                <a:round/>
                <a:tailEnd type="none"/>
              </a:ln>
            </c:spPr>
          </c:errBars>
          <c:cat>
            <c:strRef>
              <c:f>Blatt1!$O$18:$O$20</c:f>
              <c:strCache>
                <c:ptCount val="3"/>
                <c:pt idx="0">
                  <c:v>ec2+ssh://aws.amazon.com/</c:v>
                </c:pt>
                <c:pt idx="1">
                  <c:v>gce+ssh://google.com</c:v>
                </c:pt>
                <c:pt idx="2">
                  <c:v>euca://india.futuregrid.org</c:v>
                </c:pt>
              </c:strCache>
            </c:strRef>
          </c:cat>
          <c:val>
            <c:numRef>
              <c:f>Blatt1!$R$18:$R$20</c:f>
              <c:numCache>
                <c:formatCode>0.0</c:formatCode>
                <c:ptCount val="3"/>
                <c:pt idx="0">
                  <c:v>74.09683890343001</c:v>
                </c:pt>
                <c:pt idx="1">
                  <c:v>32.68710553645</c:v>
                </c:pt>
                <c:pt idx="2">
                  <c:v>302.40736880304</c:v>
                </c:pt>
              </c:numCache>
            </c:numRef>
          </c:val>
        </c:ser>
        <c:ser>
          <c:idx val="4"/>
          <c:order val="3"/>
          <c:tx>
            <c:strRef>
              <c:f>Blatt1!$T$17</c:f>
              <c:strCache>
                <c:ptCount val="1"/>
                <c:pt idx="0">
                  <c:v>CU Compute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Blatt1!$O$18:$O$20</c:f>
              <c:strCache>
                <c:ptCount val="3"/>
                <c:pt idx="0">
                  <c:v>ec2+ssh://aws.amazon.com/</c:v>
                </c:pt>
                <c:pt idx="1">
                  <c:v>gce+ssh://google.com</c:v>
                </c:pt>
                <c:pt idx="2">
                  <c:v>euca://india.futuregrid.org</c:v>
                </c:pt>
              </c:strCache>
            </c:strRef>
          </c:cat>
          <c:val>
            <c:numRef>
              <c:f>Blatt1!$T$18:$T$20</c:f>
              <c:numCache>
                <c:formatCode>0.0</c:formatCode>
                <c:ptCount val="3"/>
                <c:pt idx="0">
                  <c:v>3.2009999990462</c:v>
                </c:pt>
                <c:pt idx="1">
                  <c:v>2.1349999904625</c:v>
                </c:pt>
                <c:pt idx="2">
                  <c:v>2.776000022888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3810536"/>
        <c:axId val="2093813176"/>
      </c:barChart>
      <c:catAx>
        <c:axId val="20938105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/>
            </a:pPr>
            <a:endParaRPr lang="de-DE"/>
          </a:p>
        </c:txPr>
        <c:crossAx val="2093813176"/>
        <c:crosses val="autoZero"/>
        <c:auto val="1"/>
        <c:lblAlgn val="ctr"/>
        <c:lblOffset val="100"/>
        <c:noMultiLvlLbl val="0"/>
      </c:catAx>
      <c:valAx>
        <c:axId val="2093813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de-DE" sz="2800"/>
                  <a:t>Time (in sec)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093810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806450</xdr:colOff>
      <xdr:row>25</xdr:row>
      <xdr:rowOff>57150</xdr:rowOff>
    </xdr:from>
    <xdr:to>
      <xdr:col>21</xdr:col>
      <xdr:colOff>622300</xdr:colOff>
      <xdr:row>62</xdr:row>
      <xdr:rowOff>127000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1158.786918287034" createdVersion="4" refreshedVersion="4" minRefreshableVersion="3" recordCount="49">
  <cacheSource type="worksheet">
    <worksheetSource ref="A1:L50" sheet="Blatt1"/>
  </cacheSource>
  <cacheFields count="12">
    <cacheField name="Run" numFmtId="0">
      <sharedItems containsSemiMixedTypes="0" containsString="0" containsNumber="1" containsInteger="1" minValue="0" maxValue="9"/>
    </cacheField>
    <cacheField name="PC" numFmtId="0">
      <sharedItems count="4">
        <s v="ec2+ssh://aws.amazon.com/"/>
        <s v="gce+ssh://google.com"/>
        <s v="euca://india.futuregrid.org"/>
        <s v="euca" u="1"/>
      </sharedItems>
    </cacheField>
    <cacheField name="PD" numFmtId="0">
      <sharedItems/>
    </cacheField>
    <cacheField name="#jobs" numFmtId="0">
      <sharedItems containsSemiMixedTypes="0" containsString="0" containsNumber="1" containsInteger="1" minValue="1" maxValue="1"/>
    </cacheField>
    <cacheField name="MB" numFmtId="0">
      <sharedItems containsSemiMixedTypes="0" containsString="0" containsNumber="1" containsInteger="1" minValue="128" maxValue="8192" count="3">
        <n v="1024"/>
        <n v="128"/>
        <n v="8192" u="1"/>
      </sharedItems>
    </cacheField>
    <cacheField name="Upload Time" numFmtId="0">
      <sharedItems containsSemiMixedTypes="0" containsString="0" containsNumber="1" minValue="16.788008928300002" maxValue="2002.243119"/>
    </cacheField>
    <cacheField name="Pilot Queue" numFmtId="0">
      <sharedItems containsSemiMixedTypes="0" containsString="0" containsNumber="1" minValue="29.4648599625" maxValue="575.899488926"/>
    </cacheField>
    <cacheField name="Total Runtime" numFmtId="0">
      <sharedItems containsSemiMixedTypes="0" containsString="0" containsNumber="1" minValue="99.422956943499997" maxValue="2211.25476789"/>
    </cacheField>
    <cacheField name="CU qtime" numFmtId="0">
      <sharedItems containsSemiMixedTypes="0" containsString="0" containsNumber="1" minValue="9.4400000572200007" maxValue="455.17000007600001"/>
    </cacheField>
    <cacheField name="CU Runtime" numFmtId="0">
      <sharedItems containsSemiMixedTypes="0" containsString="0" containsNumber="1" minValue="-1" maxValue="11.7300000191"/>
    </cacheField>
    <cacheField name="Delta Runtime" numFmtId="164">
      <sharedItems containsSemiMixedTypes="0" containsString="0" containsNumber="1" minValue="7.1093659396300382" maxValue="37.796485900610037"/>
    </cacheField>
    <cacheField name="Remark" numFmtId="0">
      <sharedItems count="2">
        <s v="/dev/zero"/>
        <s v="/dev/urando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n v="0"/>
    <x v="0"/>
    <s v="s3://pilot-data-43741208-f203-11e1-a6e4-e61f1322a75c"/>
    <n v="1"/>
    <x v="0"/>
    <n v="162.707400084"/>
    <n v="68.354622840900007"/>
    <n v="366.30230307599999"/>
    <n v="116.230000019"/>
    <n v="4.4500000476799997"/>
    <n v="14.560280084419958"/>
    <x v="0"/>
  </r>
  <r>
    <n v="0"/>
    <x v="0"/>
    <s v="s3://pilot-data-b00a7cc4-f21a-11e1-b9a4-e61f1322a75c"/>
    <n v="1"/>
    <x v="0"/>
    <n v="631.78733897200004"/>
    <n v="80.188972949999993"/>
    <n v="845.18161511400001"/>
    <n v="120.150000095"/>
    <n v="5.1199998855600004"/>
    <n v="7.9353032114399866"/>
    <x v="0"/>
  </r>
  <r>
    <n v="0"/>
    <x v="0"/>
    <s v="s3://pilot-data-a024c3c0-f2c2-11e1-96dc-e61f1322a75c"/>
    <n v="1"/>
    <x v="1"/>
    <n v="32.281590938599997"/>
    <n v="53.9475212097"/>
    <n v="117.367043972"/>
    <n v="13.599999904600001"/>
    <n v="4.17000007629"/>
    <n v="13.367931842810009"/>
    <x v="0"/>
  </r>
  <r>
    <n v="0"/>
    <x v="0"/>
    <s v="s3://pilot-data-1f7bf582-f2da-11e1-be5c-00215ec9e3ac"/>
    <n v="1"/>
    <x v="1"/>
    <n v="17.992821216599999"/>
    <n v="75.546770811100004"/>
    <n v="120.786075115"/>
    <n v="15.2100000381"/>
    <n v="4.1400001049000004"/>
    <n v="7.8964829443000042"/>
    <x v="0"/>
  </r>
  <r>
    <n v="0"/>
    <x v="0"/>
    <s v="s3://pilot-data-03655392-f425-11e1-b061-00215ec9e3ac"/>
    <n v="1"/>
    <x v="1"/>
    <n v="19.408075094200001"/>
    <n v="74.8276648521"/>
    <n v="121.42557096500001"/>
    <n v="17.7699999809"/>
    <n v="1.1800000667599999"/>
    <n v="8.2398309710400071"/>
    <x v="0"/>
  </r>
  <r>
    <n v="0"/>
    <x v="1"/>
    <s v="gs://pilot-data-036555f4-f425-11e1-b061-00215ec9e3ac"/>
    <n v="1"/>
    <x v="1"/>
    <n v="126.943170071"/>
    <n v="34.313523054100003"/>
    <n v="180.41024804099999"/>
    <n v="9.4400000572200007"/>
    <n v="1.09999990463"/>
    <n v="8.6135549540499596"/>
    <x v="0"/>
  </r>
  <r>
    <n v="1"/>
    <x v="0"/>
    <s v="s3://pilot-data-03655392-f425-11e1-b061-00215ec9e3ac"/>
    <n v="1"/>
    <x v="1"/>
    <n v="20.925189018200001"/>
    <n v="76.314666032800005"/>
    <n v="122.424413919"/>
    <n v="13.5399999619"/>
    <n v="-1"/>
    <n v="12.644558906100002"/>
    <x v="0"/>
  </r>
  <r>
    <n v="1"/>
    <x v="1"/>
    <s v="gs://pilot-data-036555f4-f425-11e1-b061-00215ec9e3ac"/>
    <n v="1"/>
    <x v="1"/>
    <n v="91.188610076900005"/>
    <n v="38.8096108437"/>
    <n v="159.18596100799999"/>
    <n v="16.4100000858"/>
    <n v="4.5699999332400001"/>
    <n v="8.2077400683599819"/>
    <x v="0"/>
  </r>
  <r>
    <n v="2"/>
    <x v="0"/>
    <s v="s3://pilot-data-03655392-f425-11e1-b061-00215ec9e3ac"/>
    <n v="1"/>
    <x v="1"/>
    <n v="19.852886915199999"/>
    <n v="44.359246015499998"/>
    <n v="99.422956943499997"/>
    <n v="16.650000095399999"/>
    <n v="5.1299998760200003"/>
    <n v="13.430824041380006"/>
    <x v="0"/>
  </r>
  <r>
    <n v="2"/>
    <x v="1"/>
    <s v="gs://pilot-data-036555f4-f425-11e1-b061-00215ec9e3ac"/>
    <n v="1"/>
    <x v="1"/>
    <n v="93.417258977900005"/>
    <n v="34.373111009600002"/>
    <n v="156.98407197"/>
    <n v="17.849999904600001"/>
    <n v="3.09000015259"/>
    <n v="8.253701925309997"/>
    <x v="0"/>
  </r>
  <r>
    <n v="3"/>
    <x v="0"/>
    <s v="s3://pilot-data-03655392-f425-11e1-b061-00215ec9e3ac"/>
    <n v="1"/>
    <x v="1"/>
    <n v="38.531898021700002"/>
    <n v="70.455085039099998"/>
    <n v="130.146358013"/>
    <n v="11.8100001812"/>
    <n v="1.1699998378800001"/>
    <n v="8.1793749331200019"/>
    <x v="0"/>
  </r>
  <r>
    <n v="0"/>
    <x v="0"/>
    <s v="s3://pilot-data-3a616460-f445-11e1-9100-00215ec9e3ac"/>
    <n v="1"/>
    <x v="0"/>
    <n v="164.963943005"/>
    <n v="49.645243167899999"/>
    <n v="334.128916979"/>
    <n v="100.49000001"/>
    <n v="5.92000007629"/>
    <n v="13.109730719809988"/>
    <x v="0"/>
  </r>
  <r>
    <n v="0"/>
    <x v="1"/>
    <s v="gs://pilot-data-3a6165f0-f445-11e1-9100-00215ec9e3ac"/>
    <n v="1"/>
    <x v="0"/>
    <n v="1856.70376205"/>
    <n v="38.092552900299999"/>
    <n v="1976.1700248699999"/>
    <n v="69.259999990500006"/>
    <n v="3.9700000286099999"/>
    <n v="8.1437099005897835"/>
    <x v="0"/>
  </r>
  <r>
    <n v="1"/>
    <x v="0"/>
    <s v="s3://pilot-data-3a616460-f445-11e1-9100-00215ec9e3ac"/>
    <n v="1"/>
    <x v="0"/>
    <n v="185.32842993700001"/>
    <n v="85.434698104899994"/>
    <n v="388.31233096099999"/>
    <n v="103.910000086"/>
    <n v="5.1999998092700004"/>
    <n v="8.4392030238299753"/>
    <x v="0"/>
  </r>
  <r>
    <n v="1"/>
    <x v="1"/>
    <s v="gs://pilot-data-3a6165f0-f445-11e1-9100-00215ec9e3ac"/>
    <n v="1"/>
    <x v="0"/>
    <n v="692.01664090199995"/>
    <n v="34.557440042499998"/>
    <n v="816.00404596299995"/>
    <n v="80.5"/>
    <n v="1.61000013351"/>
    <n v="7.3199648849899859"/>
    <x v="0"/>
  </r>
  <r>
    <n v="2"/>
    <x v="0"/>
    <s v="s3://pilot-data-3a616460-f445-11e1-9100-00215ec9e3ac"/>
    <n v="1"/>
    <x v="0"/>
    <n v="315.39937710800001"/>
    <n v="84.239410877200001"/>
    <n v="607.498153925"/>
    <n v="197.910000086"/>
    <n v="2.8399999141699999"/>
    <n v="7.1093659396300382"/>
    <x v="0"/>
  </r>
  <r>
    <n v="2"/>
    <x v="1"/>
    <s v="gs://pilot-data-3a6165f0-f445-11e1-9100-00215ec9e3ac"/>
    <n v="1"/>
    <x v="0"/>
    <n v="1744.1008632200001"/>
    <n v="35.336174964900003"/>
    <n v="1842.7665791500001"/>
    <n v="51.3399999142"/>
    <n v="3.2999999523199999"/>
    <n v="8.6895410985800936"/>
    <x v="0"/>
  </r>
  <r>
    <n v="3"/>
    <x v="0"/>
    <s v="s3://pilot-data-3a616460-f445-11e1-9100-00215ec9e3ac"/>
    <n v="1"/>
    <x v="0"/>
    <n v="157.73092603699999"/>
    <n v="86.861287832299993"/>
    <n v="374.15741992"/>
    <n v="110.230000019"/>
    <n v="11.7300000191"/>
    <n v="7.6052060126000356"/>
    <x v="0"/>
  </r>
  <r>
    <n v="3"/>
    <x v="1"/>
    <s v="gs://pilot-data-3a6165f0-f445-11e1-9100-00215ec9e3ac"/>
    <n v="1"/>
    <x v="0"/>
    <n v="711.83364296000002"/>
    <n v="38.574496030799999"/>
    <n v="815.74461007100001"/>
    <n v="52.799999952299999"/>
    <n v="3.9300000667599999"/>
    <n v="8.6064710611399278"/>
    <x v="0"/>
  </r>
  <r>
    <n v="4"/>
    <x v="0"/>
    <s v="s3://pilot-data-3a616460-f445-11e1-9100-00215ec9e3ac"/>
    <n v="1"/>
    <x v="0"/>
    <n v="159.88556003599999"/>
    <n v="44.3581089973"/>
    <n v="329.81398510899999"/>
    <n v="105.130000114"/>
    <n v="5.7599999904599999"/>
    <n v="14.680315971239963"/>
    <x v="0"/>
  </r>
  <r>
    <n v="4"/>
    <x v="1"/>
    <s v="gs://pilot-data-3a6165f0-f445-11e1-9100-00215ec9e3ac"/>
    <n v="1"/>
    <x v="0"/>
    <n v="712.20381307599996"/>
    <n v="35.784937858600003"/>
    <n v="809.29317307500003"/>
    <n v="51.090000152599998"/>
    <n v="1.84999990463"/>
    <n v="8.3644220831702114"/>
    <x v="0"/>
  </r>
  <r>
    <n v="5"/>
    <x v="0"/>
    <s v="s3://pilot-data-3a616460-f445-11e1-9100-00215ec9e3ac"/>
    <n v="1"/>
    <x v="0"/>
    <n v="167.37656402600001"/>
    <n v="83.876055002200005"/>
    <n v="362.74508500100001"/>
    <n v="97.380000114400005"/>
    <n v="6.7599999904599999"/>
    <n v="7.3524658679399977"/>
    <x v="0"/>
  </r>
  <r>
    <n v="5"/>
    <x v="1"/>
    <s v="gs://pilot-data-3a6165f0-f445-11e1-9100-00215ec9e3ac"/>
    <n v="1"/>
    <x v="0"/>
    <n v="2002.243119"/>
    <n v="40.4865391254"/>
    <n v="2154.2311692200001"/>
    <n v="100.359999895"/>
    <n v="3.9900000095400001"/>
    <n v="7.1515111900603188"/>
    <x v="0"/>
  </r>
  <r>
    <n v="6"/>
    <x v="0"/>
    <s v="s3://pilot-data-3a616460-f445-11e1-9100-00215ec9e3ac"/>
    <n v="1"/>
    <x v="0"/>
    <n v="162.53147912"/>
    <n v="82.347364902500004"/>
    <n v="356.379965067"/>
    <n v="98.759999990500006"/>
    <n v="5.1900000572199998"/>
    <n v="7.5511209967799573"/>
    <x v="0"/>
  </r>
  <r>
    <n v="6"/>
    <x v="1"/>
    <s v="gs://pilot-data-3a6165f0-f445-11e1-9100-00215ec9e3ac"/>
    <n v="1"/>
    <x v="0"/>
    <n v="713.629225969"/>
    <n v="34.643714904799999"/>
    <n v="817.61335206000001"/>
    <n v="56.420000076299999"/>
    <n v="4.0599999427800002"/>
    <n v="8.8604111671199917"/>
    <x v="0"/>
  </r>
  <r>
    <n v="7"/>
    <x v="0"/>
    <s v="s3://pilot-data-3a616460-f445-11e1-9100-00215ec9e3ac"/>
    <n v="1"/>
    <x v="0"/>
    <n v="158.08333611500001"/>
    <n v="49.553355932199999"/>
    <n v="339.21266293500003"/>
    <n v="110.730000019"/>
    <n v="5.8199999332400001"/>
    <n v="15.025970935559997"/>
    <x v="0"/>
  </r>
  <r>
    <n v="7"/>
    <x v="1"/>
    <s v="gs://pilot-data-3a6165f0-f445-11e1-9100-00215ec9e3ac"/>
    <n v="1"/>
    <x v="0"/>
    <n v="754.98489308399996"/>
    <n v="34.906085967999999"/>
    <n v="855.21460199399996"/>
    <n v="56.350000143099997"/>
    <n v="0.78999996185300003"/>
    <n v="8.1836228370469826"/>
    <x v="0"/>
  </r>
  <r>
    <n v="8"/>
    <x v="0"/>
    <s v="s3://pilot-data-3a616460-f445-11e1-9100-00215ec9e3ac"/>
    <n v="1"/>
    <x v="0"/>
    <n v="171.67495202999999"/>
    <n v="94.932879924800005"/>
    <n v="378.10926198999999"/>
    <n v="102.25"/>
    <n v="1.84000015259"/>
    <n v="7.4114298826100367"/>
    <x v="0"/>
  </r>
  <r>
    <n v="8"/>
    <x v="1"/>
    <s v="gs://pilot-data-3a6165f0-f445-11e1-9100-00215ec9e3ac"/>
    <n v="1"/>
    <x v="0"/>
    <n v="708.07976603500003"/>
    <n v="32.472221851299999"/>
    <n v="835.98509693100004"/>
    <n v="84.539999961899994"/>
    <n v="3.0599999427800002"/>
    <n v="7.8331091400200421"/>
    <x v="0"/>
  </r>
  <r>
    <n v="9"/>
    <x v="0"/>
    <s v="s3://pilot-data-3a616460-f445-11e1-9100-00215ec9e3ac"/>
    <n v="1"/>
    <x v="0"/>
    <n v="159.795846939"/>
    <n v="82.0572190285"/>
    <n v="359.37256908400002"/>
    <n v="103.919999838"/>
    <n v="5.5"/>
    <n v="8.0995032785000376"/>
    <x v="0"/>
  </r>
  <r>
    <n v="0"/>
    <x v="0"/>
    <s v="s3://pilot-data-e80f3c86-f53f-11e1-999d-00215ec9e3ac"/>
    <n v="1"/>
    <x v="0"/>
    <n v="153.41368102999999"/>
    <n v="43.968811988799999"/>
    <n v="266.67451405499997"/>
    <n v="57.149999856900003"/>
    <n v="3.2900002002700002"/>
    <n v="8.8520209790299873"/>
    <x v="1"/>
  </r>
  <r>
    <n v="1"/>
    <x v="0"/>
    <s v="s3://pilot-data-e80f3c86-f53f-11e1-999d-00215ec9e3ac"/>
    <n v="1"/>
    <x v="0"/>
    <n v="167.724998951"/>
    <n v="76.002597093600002"/>
    <n v="301.00753998800002"/>
    <n v="45.920000076299999"/>
    <n v="2.9800000190699998"/>
    <n v="8.3799438480299955"/>
    <x v="1"/>
  </r>
  <r>
    <n v="2"/>
    <x v="0"/>
    <s v="s3://pilot-data-e80f3c86-f53f-11e1-999d-00215ec9e3ac"/>
    <n v="1"/>
    <x v="0"/>
    <n v="155.02358794200001"/>
    <n v="50.976006030999997"/>
    <n v="279.27387380599998"/>
    <n v="55.349999904599997"/>
    <n v="4.4600000381499996"/>
    <n v="13.464279890249998"/>
    <x v="1"/>
  </r>
  <r>
    <n v="3"/>
    <x v="0"/>
    <s v="s3://pilot-data-e80f3c86-f53f-11e1-999d-00215ec9e3ac"/>
    <n v="1"/>
    <x v="0"/>
    <n v="175.75231814399999"/>
    <n v="44.699809074400001"/>
    <n v="317.88112521199997"/>
    <n v="87.0400002003"/>
    <n v="1.9199998378800001"/>
    <n v="8.4689979554199795"/>
    <x v="1"/>
  </r>
  <r>
    <n v="4"/>
    <x v="0"/>
    <s v="s3://pilot-data-e80f3c86-f53f-11e1-999d-00215ec9e3ac"/>
    <n v="1"/>
    <x v="0"/>
    <n v="159.14578890799999"/>
    <n v="82.960606098200003"/>
    <n v="371.66165089600003"/>
    <n v="121.110000134"/>
    <n v="0.68999981880200001"/>
    <n v="7.7552559369980258"/>
    <x v="1"/>
  </r>
  <r>
    <n v="5"/>
    <x v="0"/>
    <s v="s3://pilot-data-e80f3c86-f53f-11e1-999d-00215ec9e3ac"/>
    <n v="1"/>
    <x v="0"/>
    <n v="179.50864315000001"/>
    <n v="82.362717866899999"/>
    <n v="680.41716098799998"/>
    <n v="409.81999993300002"/>
    <n v="1.5300002098100001"/>
    <n v="7.195799828289978"/>
    <x v="1"/>
  </r>
  <r>
    <n v="6"/>
    <x v="0"/>
    <s v="s3://pilot-data-e80f3c86-f53f-11e1-999d-00215ec9e3ac"/>
    <n v="1"/>
    <x v="0"/>
    <n v="159.794485807"/>
    <n v="82.955249071099999"/>
    <n v="362.25430393200003"/>
    <n v="107.370000124"/>
    <n v="4.6799998283399997"/>
    <n v="7.4545691015600255"/>
    <x v="1"/>
  </r>
  <r>
    <n v="7"/>
    <x v="0"/>
    <s v="s3://pilot-data-e80f3c86-f53f-11e1-999d-00215ec9e3ac"/>
    <n v="1"/>
    <x v="0"/>
    <n v="164.00699496300001"/>
    <n v="94.192369937899997"/>
    <n v="315.48400592799999"/>
    <n v="46.210000038099999"/>
    <n v="2.0699999332400001"/>
    <n v="9.0046410557599188"/>
    <x v="1"/>
  </r>
  <r>
    <n v="8"/>
    <x v="0"/>
    <s v="s3://pilot-data-e80f3c86-f53f-11e1-999d-00215ec9e3ac"/>
    <n v="1"/>
    <x v="0"/>
    <n v="201.021460056"/>
    <n v="91.1538639069"/>
    <n v="359.501757145"/>
    <n v="53.029999971400002"/>
    <n v="5.75"/>
    <n v="8.5464332107000018"/>
    <x v="1"/>
  </r>
  <r>
    <n v="9"/>
    <x v="0"/>
    <s v="s3://pilot-data-e80f3c86-f53f-11e1-999d-00215ec9e3ac"/>
    <n v="1"/>
    <x v="0"/>
    <n v="691.71504187599999"/>
    <n v="91.696357965499999"/>
    <n v="916.97918486599997"/>
    <n v="121.769999981"/>
    <n v="4.6400001049000004"/>
    <n v="7.1577849386000025"/>
    <x v="1"/>
  </r>
  <r>
    <n v="0"/>
    <x v="1"/>
    <s v="gs://pilot-data-68009520-f5ef-11e1-922b-00215ec9e3ac"/>
    <n v="1"/>
    <x v="0"/>
    <n v="326.00109910999998"/>
    <n v="29.4648599625"/>
    <n v="424.80244493499998"/>
    <n v="29.759999990499999"/>
    <n v="1.7799999713900001"/>
    <n v="37.796485900610037"/>
    <x v="1"/>
  </r>
  <r>
    <n v="2"/>
    <x v="1"/>
    <s v="gs://pilot-data-68009520-f5ef-11e1-922b-00215ec9e3ac"/>
    <n v="1"/>
    <x v="0"/>
    <n v="408.57445120800003"/>
    <n v="32.547425985300002"/>
    <n v="480.344675064"/>
    <n v="22.180000066800002"/>
    <n v="3.6600000858300001"/>
    <n v="13.38279771806998"/>
    <x v="1"/>
  </r>
  <r>
    <n v="5"/>
    <x v="1"/>
    <s v="gs://pilot-data-03420b66-f601-11e1-a1b1-00215ec9e3ac"/>
    <n v="1"/>
    <x v="0"/>
    <n v="1708.15698195"/>
    <n v="35.188234090800002"/>
    <n v="2211.25476789"/>
    <n v="455.17000007600001"/>
    <n v="1.0699999332400001"/>
    <n v="11.669551839959695"/>
    <x v="1"/>
  </r>
  <r>
    <n v="6"/>
    <x v="1"/>
    <s v="gs://pilot-data-03420b66-f601-11e1-a1b1-00215ec9e3ac"/>
    <n v="1"/>
    <x v="0"/>
    <n v="723.18473601300002"/>
    <n v="33.547902107200002"/>
    <n v="819.20431399300003"/>
    <n v="49.309999942799998"/>
    <n v="2.0299999713900001"/>
    <n v="11.131675958610003"/>
    <x v="1"/>
  </r>
  <r>
    <n v="1"/>
    <x v="2"/>
    <s v="walrus"/>
    <n v="1"/>
    <x v="0"/>
    <n v="29.707263946499999"/>
    <n v="64.187892198599997"/>
    <n v="124.951183081"/>
    <n v="18.379999875999999"/>
    <n v="3.92000007629"/>
    <n v="8.7560269836099991"/>
    <x v="1"/>
  </r>
  <r>
    <n v="2"/>
    <x v="2"/>
    <s v="walrus"/>
    <n v="1"/>
    <x v="0"/>
    <n v="23.4599649906"/>
    <n v="53.7772819996"/>
    <n v="102.28686881100001"/>
    <n v="14.9800000191"/>
    <n v="1.44000005722"/>
    <n v="8.629621744480005"/>
    <x v="1"/>
  </r>
  <r>
    <n v="3"/>
    <x v="2"/>
    <s v="walrus"/>
    <n v="1"/>
    <x v="0"/>
    <n v="16.788008928300002"/>
    <n v="377.41170692399999"/>
    <n v="417.24973487900002"/>
    <n v="13.9300000668"/>
    <n v="1.6699998378799998"/>
    <n v="7.4500191220200236"/>
    <x v="1"/>
  </r>
  <r>
    <n v="4"/>
    <x v="2"/>
    <s v="walrus"/>
    <n v="1"/>
    <x v="0"/>
    <n v="21.6351509094"/>
    <n v="440.760473967"/>
    <n v="489.46177983299998"/>
    <n v="14.170000076299999"/>
    <n v="4.3199999332400001"/>
    <n v="8.5761549470599903"/>
    <x v="1"/>
  </r>
  <r>
    <n v="5"/>
    <x v="2"/>
    <s v="walrus"/>
    <n v="1"/>
    <x v="0"/>
    <n v="17.037000179300001"/>
    <n v="575.899488926"/>
    <n v="617.99924611999995"/>
    <n v="14.009999990500001"/>
    <n v="2.5300002098099998"/>
    <n v="8.522756814389936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8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 rowHeaderCaption="">
  <location ref="O16:U21" firstHeaderRow="1" firstDataRow="2" firstDataCol="1" rowPageCount="2" colPageCount="1"/>
  <pivotFields count="12">
    <pivotField showAll="0"/>
    <pivotField axis="axisRow" showAll="0">
      <items count="5">
        <item x="0"/>
        <item x="1"/>
        <item m="1" x="3"/>
        <item x="2"/>
        <item t="default"/>
      </items>
    </pivotField>
    <pivotField showAll="0"/>
    <pivotField showAll="0"/>
    <pivotField axis="axisPage" multipleItemSelectionAllowed="1" showAll="0">
      <items count="4">
        <item h="1" x="1"/>
        <item x="0"/>
        <item h="1" m="1" x="2"/>
        <item t="default"/>
      </items>
    </pivotField>
    <pivotField dataField="1" showAll="0"/>
    <pivotField dataField="1" numFmtId="164" showAll="0" defaultSubtotal="0"/>
    <pivotField dataField="1" numFmtId="164" showAll="0" defaultSubtotal="0"/>
    <pivotField dataField="1" showAll="0"/>
    <pivotField dataField="1" numFmtId="164" showAll="0" defaultSubtotal="0"/>
    <pivotField numFmtId="164" showAll="0" defaultSubtotal="0"/>
    <pivotField axis="axisPage" multipleItemSelectionAllowed="1" showAll="0" defaultSubtotal="0">
      <items count="2">
        <item x="1"/>
        <item h="1" x="0"/>
      </items>
    </pivotField>
  </pivotFields>
  <rowFields count="1">
    <field x="1"/>
  </rowFields>
  <rowItems count="4">
    <i>
      <x/>
    </i>
    <i>
      <x v="1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4" hier="-1"/>
    <pageField fld="11" hier="-1"/>
  </pageFields>
  <dataFields count="6">
    <dataField name="Upload (FG - Cloud Storage)" fld="5" subtotal="average" baseField="0" baseItem="0"/>
    <dataField name="Download (Cloud Storage - VM)" fld="8" subtotal="average" baseField="0" baseItem="0"/>
    <dataField name="Pilot Queue " fld="6" subtotal="average" baseField="0" baseItem="0"/>
    <dataField name="Mittelwert - Total Runtime" fld="7" subtotal="average" baseField="0" baseItem="0"/>
    <dataField name="CU Compute " fld="9" subtotal="average" baseField="0" baseItem="0"/>
    <dataField name="STABW - Total Runtime" fld="7" subtotal="stdDev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d_random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d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4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50"/>
  <sheetViews>
    <sheetView tabSelected="1" topLeftCell="L33" workbookViewId="0">
      <selection activeCell="X62" sqref="X62"/>
    </sheetView>
  </sheetViews>
  <sheetFormatPr baseColWidth="10" defaultRowHeight="15" x14ac:dyDescent="0"/>
  <cols>
    <col min="1" max="1" width="2.1640625" customWidth="1"/>
    <col min="2" max="2" width="24.6640625" customWidth="1"/>
    <col min="3" max="3" width="47.6640625" customWidth="1"/>
    <col min="4" max="4" width="4" customWidth="1"/>
    <col min="5" max="5" width="5.1640625" bestFit="1" customWidth="1"/>
    <col min="6" max="8" width="12.1640625" customWidth="1"/>
    <col min="9" max="10" width="12.1640625" bestFit="1" customWidth="1"/>
    <col min="11" max="11" width="12.1640625" style="8" customWidth="1"/>
    <col min="15" max="15" width="24.6640625" customWidth="1"/>
    <col min="16" max="16" width="23.83203125" customWidth="1"/>
    <col min="17" max="17" width="27" customWidth="1"/>
    <col min="18" max="18" width="11.1640625" customWidth="1"/>
    <col min="19" max="19" width="23" bestFit="1" customWidth="1"/>
    <col min="20" max="20" width="12" customWidth="1"/>
    <col min="21" max="21" width="20.1640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19</v>
      </c>
      <c r="H1" s="2" t="s">
        <v>20</v>
      </c>
      <c r="I1" s="2" t="s">
        <v>6</v>
      </c>
      <c r="J1" s="2" t="s">
        <v>21</v>
      </c>
      <c r="K1" s="6" t="s">
        <v>27</v>
      </c>
      <c r="L1" s="2" t="s">
        <v>22</v>
      </c>
    </row>
    <row r="2" spans="1:16">
      <c r="A2">
        <v>0</v>
      </c>
      <c r="B2" t="s">
        <v>7</v>
      </c>
      <c r="C2" t="s">
        <v>8</v>
      </c>
      <c r="D2">
        <v>1</v>
      </c>
      <c r="E2">
        <v>1024</v>
      </c>
      <c r="F2" s="5">
        <v>162.707400084</v>
      </c>
      <c r="G2" s="5">
        <v>68.354622840900007</v>
      </c>
      <c r="H2" s="5">
        <v>366.30230307599999</v>
      </c>
      <c r="I2" s="5">
        <v>116.230000019</v>
      </c>
      <c r="J2" s="5">
        <v>4.4500000476799997</v>
      </c>
      <c r="K2" s="7">
        <f>H2-(SUM(F2,G2,I2,J2))</f>
        <v>14.560280084419958</v>
      </c>
      <c r="L2" t="s">
        <v>23</v>
      </c>
    </row>
    <row r="3" spans="1:16">
      <c r="A3">
        <v>0</v>
      </c>
      <c r="B3" t="s">
        <v>7</v>
      </c>
      <c r="C3" t="s">
        <v>9</v>
      </c>
      <c r="D3">
        <v>1</v>
      </c>
      <c r="E3">
        <v>1024</v>
      </c>
      <c r="F3" s="5">
        <v>631.78733897200004</v>
      </c>
      <c r="G3" s="5">
        <v>80.188972949999993</v>
      </c>
      <c r="H3" s="5">
        <v>845.18161511400001</v>
      </c>
      <c r="I3" s="5">
        <v>120.150000095</v>
      </c>
      <c r="J3" s="5">
        <v>5.1199998855600004</v>
      </c>
      <c r="K3" s="7">
        <f t="shared" ref="K3:K45" si="0">H3-(SUM(F3,G3,I3,J3))</f>
        <v>7.9353032114399866</v>
      </c>
      <c r="L3" t="s">
        <v>23</v>
      </c>
    </row>
    <row r="4" spans="1:16">
      <c r="A4">
        <v>0</v>
      </c>
      <c r="B4" t="s">
        <v>7</v>
      </c>
      <c r="C4" t="s">
        <v>10</v>
      </c>
      <c r="D4">
        <v>1</v>
      </c>
      <c r="E4">
        <v>128</v>
      </c>
      <c r="F4" s="5">
        <v>32.281590938599997</v>
      </c>
      <c r="G4" s="5">
        <v>53.9475212097</v>
      </c>
      <c r="H4" s="5">
        <v>117.367043972</v>
      </c>
      <c r="I4" s="5">
        <v>13.599999904600001</v>
      </c>
      <c r="J4" s="5">
        <v>4.17000007629</v>
      </c>
      <c r="K4" s="7">
        <f t="shared" si="0"/>
        <v>13.367931842810009</v>
      </c>
      <c r="L4" t="s">
        <v>23</v>
      </c>
    </row>
    <row r="5" spans="1:16">
      <c r="A5">
        <v>0</v>
      </c>
      <c r="B5" t="s">
        <v>7</v>
      </c>
      <c r="C5" t="s">
        <v>11</v>
      </c>
      <c r="D5">
        <v>1</v>
      </c>
      <c r="E5">
        <v>128</v>
      </c>
      <c r="F5" s="5">
        <v>17.992821216599999</v>
      </c>
      <c r="G5" s="5">
        <v>75.546770811100004</v>
      </c>
      <c r="H5" s="5">
        <v>120.786075115</v>
      </c>
      <c r="I5" s="5">
        <v>15.2100000381</v>
      </c>
      <c r="J5" s="5">
        <v>4.1400001049000004</v>
      </c>
      <c r="K5" s="7">
        <f t="shared" si="0"/>
        <v>7.8964829443000042</v>
      </c>
      <c r="L5" t="s">
        <v>23</v>
      </c>
    </row>
    <row r="6" spans="1:16">
      <c r="A6">
        <v>0</v>
      </c>
      <c r="B6" t="s">
        <v>7</v>
      </c>
      <c r="C6" t="s">
        <v>12</v>
      </c>
      <c r="D6">
        <v>1</v>
      </c>
      <c r="E6">
        <v>128</v>
      </c>
      <c r="F6" s="5">
        <v>19.408075094200001</v>
      </c>
      <c r="G6" s="5">
        <v>74.8276648521</v>
      </c>
      <c r="H6" s="5">
        <v>121.42557096500001</v>
      </c>
      <c r="I6" s="5">
        <v>17.7699999809</v>
      </c>
      <c r="J6" s="5">
        <v>1.1800000667599999</v>
      </c>
      <c r="K6" s="7">
        <f t="shared" si="0"/>
        <v>8.2398309710400071</v>
      </c>
      <c r="L6" t="s">
        <v>23</v>
      </c>
    </row>
    <row r="7" spans="1:16">
      <c r="A7">
        <v>0</v>
      </c>
      <c r="B7" t="s">
        <v>13</v>
      </c>
      <c r="C7" t="s">
        <v>14</v>
      </c>
      <c r="D7">
        <v>1</v>
      </c>
      <c r="E7">
        <v>128</v>
      </c>
      <c r="F7" s="5">
        <v>126.943170071</v>
      </c>
      <c r="G7" s="5">
        <v>34.313523054100003</v>
      </c>
      <c r="H7" s="5">
        <v>180.41024804099999</v>
      </c>
      <c r="I7" s="5">
        <v>9.4400000572200007</v>
      </c>
      <c r="J7" s="5">
        <v>1.09999990463</v>
      </c>
      <c r="K7" s="7">
        <f t="shared" si="0"/>
        <v>8.6135549540499596</v>
      </c>
      <c r="L7" t="s">
        <v>23</v>
      </c>
    </row>
    <row r="8" spans="1:16">
      <c r="A8">
        <v>1</v>
      </c>
      <c r="B8" t="s">
        <v>7</v>
      </c>
      <c r="C8" t="s">
        <v>12</v>
      </c>
      <c r="D8">
        <v>1</v>
      </c>
      <c r="E8">
        <v>128</v>
      </c>
      <c r="F8" s="5">
        <v>20.925189018200001</v>
      </c>
      <c r="G8" s="5">
        <v>76.314666032800005</v>
      </c>
      <c r="H8" s="5">
        <v>122.424413919</v>
      </c>
      <c r="I8" s="5">
        <v>13.5399999619</v>
      </c>
      <c r="J8" s="5">
        <v>-1</v>
      </c>
      <c r="K8" s="7">
        <f t="shared" si="0"/>
        <v>12.644558906100002</v>
      </c>
      <c r="L8" t="s">
        <v>23</v>
      </c>
    </row>
    <row r="9" spans="1:16">
      <c r="A9">
        <v>1</v>
      </c>
      <c r="B9" t="s">
        <v>13</v>
      </c>
      <c r="C9" t="s">
        <v>14</v>
      </c>
      <c r="D9">
        <v>1</v>
      </c>
      <c r="E9">
        <v>128</v>
      </c>
      <c r="F9" s="5">
        <v>91.188610076900005</v>
      </c>
      <c r="G9" s="5">
        <v>38.8096108437</v>
      </c>
      <c r="H9" s="5">
        <v>159.18596100799999</v>
      </c>
      <c r="I9" s="5">
        <v>16.4100000858</v>
      </c>
      <c r="J9" s="5">
        <v>4.5699999332400001</v>
      </c>
      <c r="K9" s="7">
        <f t="shared" si="0"/>
        <v>8.2077400683599819</v>
      </c>
      <c r="L9" t="s">
        <v>23</v>
      </c>
    </row>
    <row r="10" spans="1:16">
      <c r="A10">
        <v>2</v>
      </c>
      <c r="B10" t="s">
        <v>7</v>
      </c>
      <c r="C10" t="s">
        <v>12</v>
      </c>
      <c r="D10">
        <v>1</v>
      </c>
      <c r="E10">
        <v>128</v>
      </c>
      <c r="F10" s="5">
        <v>19.852886915199999</v>
      </c>
      <c r="G10" s="5">
        <v>44.359246015499998</v>
      </c>
      <c r="H10" s="5">
        <v>99.422956943499997</v>
      </c>
      <c r="I10" s="5">
        <v>16.650000095399999</v>
      </c>
      <c r="J10" s="5">
        <v>5.1299998760200003</v>
      </c>
      <c r="K10" s="7">
        <f t="shared" si="0"/>
        <v>13.430824041380006</v>
      </c>
      <c r="L10" t="s">
        <v>23</v>
      </c>
    </row>
    <row r="11" spans="1:16">
      <c r="A11">
        <v>2</v>
      </c>
      <c r="B11" t="s">
        <v>13</v>
      </c>
      <c r="C11" t="s">
        <v>14</v>
      </c>
      <c r="D11">
        <v>1</v>
      </c>
      <c r="E11">
        <v>128</v>
      </c>
      <c r="F11" s="5">
        <v>93.417258977900005</v>
      </c>
      <c r="G11" s="5">
        <v>34.373111009600002</v>
      </c>
      <c r="H11" s="5">
        <v>156.98407197</v>
      </c>
      <c r="I11" s="5">
        <v>17.849999904600001</v>
      </c>
      <c r="J11" s="5">
        <v>3.09000015259</v>
      </c>
      <c r="K11" s="7">
        <f t="shared" si="0"/>
        <v>8.253701925309997</v>
      </c>
      <c r="L11" t="s">
        <v>23</v>
      </c>
    </row>
    <row r="12" spans="1:16">
      <c r="A12">
        <v>3</v>
      </c>
      <c r="B12" t="s">
        <v>7</v>
      </c>
      <c r="C12" t="s">
        <v>12</v>
      </c>
      <c r="D12">
        <v>1</v>
      </c>
      <c r="E12">
        <v>128</v>
      </c>
      <c r="F12" s="5">
        <v>38.531898021700002</v>
      </c>
      <c r="G12" s="5">
        <v>70.455085039099998</v>
      </c>
      <c r="H12" s="5">
        <v>130.146358013</v>
      </c>
      <c r="I12" s="5">
        <v>11.8100001812</v>
      </c>
      <c r="J12" s="5">
        <v>1.1699998378800001</v>
      </c>
      <c r="K12" s="7">
        <f t="shared" si="0"/>
        <v>8.1793749331200019</v>
      </c>
      <c r="L12" t="s">
        <v>23</v>
      </c>
    </row>
    <row r="13" spans="1:16">
      <c r="A13">
        <v>0</v>
      </c>
      <c r="B13" t="s">
        <v>7</v>
      </c>
      <c r="C13" t="s">
        <v>15</v>
      </c>
      <c r="D13">
        <v>1</v>
      </c>
      <c r="E13">
        <v>1024</v>
      </c>
      <c r="F13" s="5">
        <v>164.963943005</v>
      </c>
      <c r="G13" s="5">
        <v>49.645243167899999</v>
      </c>
      <c r="H13" s="5">
        <v>334.128916979</v>
      </c>
      <c r="I13" s="5">
        <v>100.49000001</v>
      </c>
      <c r="J13" s="5">
        <v>5.92000007629</v>
      </c>
      <c r="K13" s="7">
        <f t="shared" si="0"/>
        <v>13.109730719809988</v>
      </c>
      <c r="L13" t="s">
        <v>23</v>
      </c>
      <c r="O13" s="3" t="s">
        <v>4</v>
      </c>
      <c r="P13" s="4">
        <v>1024</v>
      </c>
    </row>
    <row r="14" spans="1:16">
      <c r="A14">
        <v>0</v>
      </c>
      <c r="B14" t="s">
        <v>13</v>
      </c>
      <c r="C14" t="s">
        <v>16</v>
      </c>
      <c r="D14">
        <v>1</v>
      </c>
      <c r="E14">
        <v>1024</v>
      </c>
      <c r="F14" s="5">
        <v>1856.70376205</v>
      </c>
      <c r="G14" s="5">
        <v>38.092552900299999</v>
      </c>
      <c r="H14" s="5">
        <v>1976.1700248699999</v>
      </c>
      <c r="I14" s="5">
        <v>69.259999990500006</v>
      </c>
      <c r="J14" s="5">
        <v>3.9700000286099999</v>
      </c>
      <c r="K14" s="7">
        <f t="shared" si="0"/>
        <v>8.1437099005897835</v>
      </c>
      <c r="L14" t="s">
        <v>23</v>
      </c>
      <c r="O14" s="3" t="s">
        <v>22</v>
      </c>
      <c r="P14" t="s">
        <v>31</v>
      </c>
    </row>
    <row r="15" spans="1:16">
      <c r="A15">
        <v>1</v>
      </c>
      <c r="B15" t="s">
        <v>7</v>
      </c>
      <c r="C15" t="s">
        <v>15</v>
      </c>
      <c r="D15">
        <v>1</v>
      </c>
      <c r="E15">
        <v>1024</v>
      </c>
      <c r="F15" s="5">
        <v>185.32842993700001</v>
      </c>
      <c r="G15" s="5">
        <v>85.434698104899994</v>
      </c>
      <c r="H15" s="5">
        <v>388.31233096099999</v>
      </c>
      <c r="I15" s="5">
        <v>103.910000086</v>
      </c>
      <c r="J15" s="5">
        <v>5.1999998092700004</v>
      </c>
      <c r="K15" s="7">
        <f t="shared" si="0"/>
        <v>8.4392030238299753</v>
      </c>
      <c r="L15" t="s">
        <v>23</v>
      </c>
    </row>
    <row r="16" spans="1:16">
      <c r="A16">
        <v>1</v>
      </c>
      <c r="B16" t="s">
        <v>13</v>
      </c>
      <c r="C16" t="s">
        <v>16</v>
      </c>
      <c r="D16">
        <v>1</v>
      </c>
      <c r="E16">
        <v>1024</v>
      </c>
      <c r="F16" s="5">
        <v>692.01664090199995</v>
      </c>
      <c r="G16" s="5">
        <v>34.557440042499998</v>
      </c>
      <c r="H16" s="5">
        <v>816.00404596299995</v>
      </c>
      <c r="I16" s="5">
        <v>80.5</v>
      </c>
      <c r="J16" s="5">
        <v>1.61000013351</v>
      </c>
      <c r="K16" s="7">
        <f t="shared" si="0"/>
        <v>7.3199648849899859</v>
      </c>
      <c r="L16" t="s">
        <v>23</v>
      </c>
      <c r="P16" s="3" t="s">
        <v>18</v>
      </c>
    </row>
    <row r="17" spans="1:23">
      <c r="A17">
        <v>2</v>
      </c>
      <c r="B17" t="s">
        <v>7</v>
      </c>
      <c r="C17" t="s">
        <v>15</v>
      </c>
      <c r="D17">
        <v>1</v>
      </c>
      <c r="E17">
        <v>1024</v>
      </c>
      <c r="F17" s="5">
        <v>315.39937710800001</v>
      </c>
      <c r="G17" s="5">
        <v>84.239410877200001</v>
      </c>
      <c r="H17" s="5">
        <v>607.498153925</v>
      </c>
      <c r="I17" s="5">
        <v>197.910000086</v>
      </c>
      <c r="J17" s="5">
        <v>2.8399999141699999</v>
      </c>
      <c r="K17" s="7">
        <f t="shared" si="0"/>
        <v>7.1093659396300382</v>
      </c>
      <c r="L17" t="s">
        <v>23</v>
      </c>
      <c r="O17" s="3" t="s">
        <v>26</v>
      </c>
      <c r="P17" t="s">
        <v>35</v>
      </c>
      <c r="Q17" t="s">
        <v>34</v>
      </c>
      <c r="R17" t="s">
        <v>32</v>
      </c>
      <c r="S17" t="s">
        <v>24</v>
      </c>
      <c r="T17" t="s">
        <v>33</v>
      </c>
      <c r="U17" t="s">
        <v>25</v>
      </c>
    </row>
    <row r="18" spans="1:23">
      <c r="A18">
        <v>2</v>
      </c>
      <c r="B18" t="s">
        <v>13</v>
      </c>
      <c r="C18" t="s">
        <v>16</v>
      </c>
      <c r="D18">
        <v>1</v>
      </c>
      <c r="E18">
        <v>1024</v>
      </c>
      <c r="F18" s="5">
        <v>1744.1008632200001</v>
      </c>
      <c r="G18" s="5">
        <v>35.336174964900003</v>
      </c>
      <c r="H18" s="5">
        <v>1842.7665791500001</v>
      </c>
      <c r="I18" s="5">
        <v>51.3399999142</v>
      </c>
      <c r="J18" s="5">
        <v>3.2999999523199999</v>
      </c>
      <c r="K18" s="7">
        <f t="shared" si="0"/>
        <v>8.6895410985800936</v>
      </c>
      <c r="L18" t="s">
        <v>23</v>
      </c>
      <c r="O18" s="4" t="s">
        <v>7</v>
      </c>
      <c r="P18" s="5">
        <v>220.71070008269999</v>
      </c>
      <c r="Q18" s="5">
        <v>110.47700002196</v>
      </c>
      <c r="R18" s="5">
        <v>74.096838903430012</v>
      </c>
      <c r="S18" s="5">
        <v>417.11351168160002</v>
      </c>
      <c r="T18" s="5">
        <v>3.2009999990461999</v>
      </c>
      <c r="U18" s="5">
        <v>211.57528183561908</v>
      </c>
    </row>
    <row r="19" spans="1:23">
      <c r="A19">
        <v>3</v>
      </c>
      <c r="B19" t="s">
        <v>7</v>
      </c>
      <c r="C19" t="s">
        <v>15</v>
      </c>
      <c r="D19">
        <v>1</v>
      </c>
      <c r="E19">
        <v>1024</v>
      </c>
      <c r="F19" s="5">
        <v>157.73092603699999</v>
      </c>
      <c r="G19" s="5">
        <v>86.861287832299993</v>
      </c>
      <c r="H19" s="5">
        <v>374.15741992</v>
      </c>
      <c r="I19" s="5">
        <v>110.230000019</v>
      </c>
      <c r="J19" s="5">
        <v>11.7300000191</v>
      </c>
      <c r="K19" s="7">
        <f t="shared" si="0"/>
        <v>7.6052060126000356</v>
      </c>
      <c r="L19" t="s">
        <v>23</v>
      </c>
      <c r="O19" s="4" t="s">
        <v>13</v>
      </c>
      <c r="P19" s="5">
        <v>791.47931707024998</v>
      </c>
      <c r="Q19" s="5">
        <v>139.105000019025</v>
      </c>
      <c r="R19" s="5">
        <v>32.687105536450005</v>
      </c>
      <c r="S19" s="5">
        <v>983.90155047050007</v>
      </c>
      <c r="T19" s="5">
        <v>2.1349999904625001</v>
      </c>
      <c r="U19" s="5">
        <v>836.59676399746229</v>
      </c>
      <c r="W19">
        <f>P19/P18</f>
        <v>3.5860486907688833</v>
      </c>
    </row>
    <row r="20" spans="1:23">
      <c r="A20">
        <v>3</v>
      </c>
      <c r="B20" t="s">
        <v>13</v>
      </c>
      <c r="C20" t="s">
        <v>16</v>
      </c>
      <c r="D20">
        <v>1</v>
      </c>
      <c r="E20">
        <v>1024</v>
      </c>
      <c r="F20" s="5">
        <v>711.83364296000002</v>
      </c>
      <c r="G20" s="5">
        <v>38.574496030799999</v>
      </c>
      <c r="H20" s="5">
        <v>815.74461007100001</v>
      </c>
      <c r="I20" s="5">
        <v>52.799999952299999</v>
      </c>
      <c r="J20" s="5">
        <v>3.9300000667599999</v>
      </c>
      <c r="K20" s="7">
        <f t="shared" si="0"/>
        <v>8.6064710611399278</v>
      </c>
      <c r="L20" t="s">
        <v>23</v>
      </c>
      <c r="O20" s="4" t="s">
        <v>37</v>
      </c>
      <c r="P20" s="5">
        <v>21.725477790820001</v>
      </c>
      <c r="Q20" s="5">
        <v>15.09400000574</v>
      </c>
      <c r="R20" s="5">
        <v>302.40736880303996</v>
      </c>
      <c r="S20" s="5">
        <v>350.38976254479996</v>
      </c>
      <c r="T20" s="5">
        <v>2.7760000228879997</v>
      </c>
      <c r="U20" s="5">
        <v>227.92746465831291</v>
      </c>
    </row>
    <row r="21" spans="1:23">
      <c r="A21">
        <v>4</v>
      </c>
      <c r="B21" t="s">
        <v>7</v>
      </c>
      <c r="C21" t="s">
        <v>15</v>
      </c>
      <c r="D21">
        <v>1</v>
      </c>
      <c r="E21">
        <v>1024</v>
      </c>
      <c r="F21" s="5">
        <v>159.88556003599999</v>
      </c>
      <c r="G21" s="5">
        <v>44.3581089973</v>
      </c>
      <c r="H21" s="5">
        <v>329.81398510899999</v>
      </c>
      <c r="I21" s="5">
        <v>105.130000114</v>
      </c>
      <c r="J21" s="5">
        <v>5.7599999904599999</v>
      </c>
      <c r="K21" s="7">
        <f t="shared" si="0"/>
        <v>14.680315971239963</v>
      </c>
      <c r="L21" t="s">
        <v>23</v>
      </c>
      <c r="O21" s="4" t="s">
        <v>17</v>
      </c>
      <c r="P21" s="5">
        <v>288.50798200326835</v>
      </c>
      <c r="Q21" s="5">
        <v>91.403157911810538</v>
      </c>
      <c r="R21" s="5">
        <v>125.46071869448947</v>
      </c>
      <c r="S21" s="5">
        <v>518.87842796957887</v>
      </c>
      <c r="T21" s="5">
        <v>2.8647368456185256</v>
      </c>
      <c r="U21" s="5">
        <v>460.72721525177963</v>
      </c>
    </row>
    <row r="22" spans="1:23">
      <c r="A22">
        <v>4</v>
      </c>
      <c r="B22" t="s">
        <v>13</v>
      </c>
      <c r="C22" t="s">
        <v>16</v>
      </c>
      <c r="D22">
        <v>1</v>
      </c>
      <c r="E22">
        <v>1024</v>
      </c>
      <c r="F22" s="5">
        <v>712.20381307599996</v>
      </c>
      <c r="G22" s="5">
        <v>35.784937858600003</v>
      </c>
      <c r="H22" s="5">
        <v>809.29317307500003</v>
      </c>
      <c r="I22" s="5">
        <v>51.090000152599998</v>
      </c>
      <c r="J22" s="5">
        <v>1.84999990463</v>
      </c>
      <c r="K22" s="7">
        <f t="shared" si="0"/>
        <v>8.3644220831702114</v>
      </c>
      <c r="L22" t="s">
        <v>23</v>
      </c>
    </row>
    <row r="23" spans="1:23">
      <c r="A23">
        <v>5</v>
      </c>
      <c r="B23" t="s">
        <v>7</v>
      </c>
      <c r="C23" t="s">
        <v>15</v>
      </c>
      <c r="D23">
        <v>1</v>
      </c>
      <c r="E23">
        <v>1024</v>
      </c>
      <c r="F23" s="5">
        <v>167.37656402600001</v>
      </c>
      <c r="G23" s="5">
        <v>83.876055002200005</v>
      </c>
      <c r="H23" s="5">
        <v>362.74508500100001</v>
      </c>
      <c r="I23" s="5">
        <v>97.380000114400005</v>
      </c>
      <c r="J23" s="5">
        <v>6.7599999904599999</v>
      </c>
      <c r="K23" s="7">
        <f t="shared" si="0"/>
        <v>7.3524658679399977</v>
      </c>
      <c r="L23" t="s">
        <v>23</v>
      </c>
    </row>
    <row r="24" spans="1:23">
      <c r="A24">
        <v>5</v>
      </c>
      <c r="B24" t="s">
        <v>13</v>
      </c>
      <c r="C24" t="s">
        <v>16</v>
      </c>
      <c r="D24">
        <v>1</v>
      </c>
      <c r="E24">
        <v>1024</v>
      </c>
      <c r="F24" s="5">
        <v>2002.243119</v>
      </c>
      <c r="G24" s="5">
        <v>40.4865391254</v>
      </c>
      <c r="H24" s="5">
        <v>2154.2311692200001</v>
      </c>
      <c r="I24" s="5">
        <v>100.359999895</v>
      </c>
      <c r="J24" s="5">
        <v>3.9900000095400001</v>
      </c>
      <c r="K24" s="7">
        <f t="shared" si="0"/>
        <v>7.1515111900603188</v>
      </c>
      <c r="L24" t="s">
        <v>23</v>
      </c>
    </row>
    <row r="25" spans="1:23">
      <c r="A25">
        <v>6</v>
      </c>
      <c r="B25" t="s">
        <v>7</v>
      </c>
      <c r="C25" t="s">
        <v>15</v>
      </c>
      <c r="D25">
        <v>1</v>
      </c>
      <c r="E25">
        <v>1024</v>
      </c>
      <c r="F25" s="5">
        <v>162.53147912</v>
      </c>
      <c r="G25" s="5">
        <v>82.347364902500004</v>
      </c>
      <c r="H25" s="5">
        <v>356.379965067</v>
      </c>
      <c r="I25" s="5">
        <v>98.759999990500006</v>
      </c>
      <c r="J25" s="5">
        <v>5.1900000572199998</v>
      </c>
      <c r="K25" s="7">
        <f t="shared" si="0"/>
        <v>7.5511209967799573</v>
      </c>
      <c r="L25" t="s">
        <v>23</v>
      </c>
    </row>
    <row r="26" spans="1:23">
      <c r="A26">
        <v>6</v>
      </c>
      <c r="B26" t="s">
        <v>13</v>
      </c>
      <c r="C26" t="s">
        <v>16</v>
      </c>
      <c r="D26">
        <v>1</v>
      </c>
      <c r="E26">
        <v>1024</v>
      </c>
      <c r="F26" s="5">
        <v>713.629225969</v>
      </c>
      <c r="G26" s="5">
        <v>34.643714904799999</v>
      </c>
      <c r="H26" s="5">
        <v>817.61335206000001</v>
      </c>
      <c r="I26" s="5">
        <v>56.420000076299999</v>
      </c>
      <c r="J26" s="5">
        <v>4.0599999427800002</v>
      </c>
      <c r="K26" s="7">
        <f t="shared" si="0"/>
        <v>8.8604111671199917</v>
      </c>
      <c r="L26" t="s">
        <v>23</v>
      </c>
    </row>
    <row r="27" spans="1:23">
      <c r="A27">
        <v>7</v>
      </c>
      <c r="B27" t="s">
        <v>7</v>
      </c>
      <c r="C27" t="s">
        <v>15</v>
      </c>
      <c r="D27">
        <v>1</v>
      </c>
      <c r="E27">
        <v>1024</v>
      </c>
      <c r="F27" s="5">
        <v>158.08333611500001</v>
      </c>
      <c r="G27" s="5">
        <v>49.553355932199999</v>
      </c>
      <c r="H27" s="5">
        <v>339.21266293500003</v>
      </c>
      <c r="I27" s="5">
        <v>110.730000019</v>
      </c>
      <c r="J27" s="5">
        <v>5.8199999332400001</v>
      </c>
      <c r="K27" s="7">
        <f t="shared" si="0"/>
        <v>15.025970935559997</v>
      </c>
      <c r="L27" t="s">
        <v>23</v>
      </c>
    </row>
    <row r="28" spans="1:23">
      <c r="A28">
        <v>7</v>
      </c>
      <c r="B28" t="s">
        <v>13</v>
      </c>
      <c r="C28" t="s">
        <v>16</v>
      </c>
      <c r="D28">
        <v>1</v>
      </c>
      <c r="E28">
        <v>1024</v>
      </c>
      <c r="F28" s="5">
        <v>754.98489308399996</v>
      </c>
      <c r="G28" s="5">
        <v>34.906085967999999</v>
      </c>
      <c r="H28" s="5">
        <v>855.21460199399996</v>
      </c>
      <c r="I28" s="5">
        <v>56.350000143099997</v>
      </c>
      <c r="J28" s="5">
        <v>0.78999996185300003</v>
      </c>
      <c r="K28" s="7">
        <f t="shared" si="0"/>
        <v>8.1836228370469826</v>
      </c>
      <c r="L28" t="s">
        <v>23</v>
      </c>
    </row>
    <row r="29" spans="1:23">
      <c r="A29">
        <v>8</v>
      </c>
      <c r="B29" t="s">
        <v>7</v>
      </c>
      <c r="C29" t="s">
        <v>15</v>
      </c>
      <c r="D29">
        <v>1</v>
      </c>
      <c r="E29">
        <v>1024</v>
      </c>
      <c r="F29" s="5">
        <v>171.67495202999999</v>
      </c>
      <c r="G29" s="5">
        <v>94.932879924800005</v>
      </c>
      <c r="H29" s="5">
        <v>378.10926198999999</v>
      </c>
      <c r="I29" s="5">
        <v>102.25</v>
      </c>
      <c r="J29" s="5">
        <v>1.84000015259</v>
      </c>
      <c r="K29" s="7">
        <f t="shared" si="0"/>
        <v>7.4114298826100367</v>
      </c>
      <c r="L29" t="s">
        <v>23</v>
      </c>
    </row>
    <row r="30" spans="1:23">
      <c r="A30">
        <v>8</v>
      </c>
      <c r="B30" t="s">
        <v>13</v>
      </c>
      <c r="C30" t="s">
        <v>16</v>
      </c>
      <c r="D30">
        <v>1</v>
      </c>
      <c r="E30">
        <v>1024</v>
      </c>
      <c r="F30" s="5">
        <v>708.07976603500003</v>
      </c>
      <c r="G30" s="5">
        <v>32.472221851299999</v>
      </c>
      <c r="H30" s="5">
        <v>835.98509693100004</v>
      </c>
      <c r="I30" s="5">
        <v>84.539999961899994</v>
      </c>
      <c r="J30" s="5">
        <v>3.0599999427800002</v>
      </c>
      <c r="K30" s="7">
        <f t="shared" si="0"/>
        <v>7.8331091400200421</v>
      </c>
      <c r="L30" t="s">
        <v>23</v>
      </c>
    </row>
    <row r="31" spans="1:23">
      <c r="A31">
        <v>9</v>
      </c>
      <c r="B31" t="s">
        <v>7</v>
      </c>
      <c r="C31" t="s">
        <v>15</v>
      </c>
      <c r="D31">
        <v>1</v>
      </c>
      <c r="E31">
        <v>1024</v>
      </c>
      <c r="F31" s="5">
        <v>159.795846939</v>
      </c>
      <c r="G31" s="5">
        <v>82.0572190285</v>
      </c>
      <c r="H31" s="5">
        <v>359.37256908400002</v>
      </c>
      <c r="I31" s="5">
        <v>103.919999838</v>
      </c>
      <c r="J31" s="5">
        <v>5.5</v>
      </c>
      <c r="K31" s="7">
        <f t="shared" si="0"/>
        <v>8.0995032785000376</v>
      </c>
      <c r="L31" t="s">
        <v>23</v>
      </c>
    </row>
    <row r="32" spans="1:23">
      <c r="A32">
        <v>0</v>
      </c>
      <c r="B32" t="s">
        <v>7</v>
      </c>
      <c r="C32" t="s">
        <v>28</v>
      </c>
      <c r="D32">
        <v>1</v>
      </c>
      <c r="E32">
        <v>1024</v>
      </c>
      <c r="F32">
        <v>153.41368102999999</v>
      </c>
      <c r="G32">
        <v>43.968811988799999</v>
      </c>
      <c r="H32">
        <v>266.67451405499997</v>
      </c>
      <c r="I32">
        <v>57.149999856900003</v>
      </c>
      <c r="J32">
        <v>3.2900002002700002</v>
      </c>
      <c r="K32" s="7">
        <f t="shared" si="0"/>
        <v>8.8520209790299873</v>
      </c>
      <c r="L32" t="s">
        <v>31</v>
      </c>
    </row>
    <row r="33" spans="1:12">
      <c r="A33">
        <v>1</v>
      </c>
      <c r="B33" t="s">
        <v>7</v>
      </c>
      <c r="C33" t="s">
        <v>28</v>
      </c>
      <c r="D33">
        <v>1</v>
      </c>
      <c r="E33">
        <v>1024</v>
      </c>
      <c r="F33">
        <v>167.724998951</v>
      </c>
      <c r="G33">
        <v>76.002597093600002</v>
      </c>
      <c r="H33">
        <v>301.00753998800002</v>
      </c>
      <c r="I33">
        <v>45.920000076299999</v>
      </c>
      <c r="J33">
        <v>2.9800000190699998</v>
      </c>
      <c r="K33" s="7">
        <f t="shared" si="0"/>
        <v>8.3799438480299955</v>
      </c>
      <c r="L33" t="s">
        <v>31</v>
      </c>
    </row>
    <row r="34" spans="1:12">
      <c r="A34">
        <v>2</v>
      </c>
      <c r="B34" t="s">
        <v>7</v>
      </c>
      <c r="C34" t="s">
        <v>28</v>
      </c>
      <c r="D34">
        <v>1</v>
      </c>
      <c r="E34">
        <v>1024</v>
      </c>
      <c r="F34">
        <v>155.02358794200001</v>
      </c>
      <c r="G34">
        <v>50.976006030999997</v>
      </c>
      <c r="H34">
        <v>279.27387380599998</v>
      </c>
      <c r="I34">
        <v>55.349999904599997</v>
      </c>
      <c r="J34">
        <v>4.4600000381499996</v>
      </c>
      <c r="K34" s="7">
        <f t="shared" si="0"/>
        <v>13.464279890249998</v>
      </c>
      <c r="L34" t="s">
        <v>31</v>
      </c>
    </row>
    <row r="35" spans="1:12">
      <c r="A35">
        <v>3</v>
      </c>
      <c r="B35" t="s">
        <v>7</v>
      </c>
      <c r="C35" t="s">
        <v>28</v>
      </c>
      <c r="D35">
        <v>1</v>
      </c>
      <c r="E35">
        <v>1024</v>
      </c>
      <c r="F35">
        <v>175.75231814399999</v>
      </c>
      <c r="G35">
        <v>44.699809074400001</v>
      </c>
      <c r="H35">
        <v>317.88112521199997</v>
      </c>
      <c r="I35">
        <v>87.0400002003</v>
      </c>
      <c r="J35">
        <v>1.9199998378800001</v>
      </c>
      <c r="K35" s="7">
        <f t="shared" si="0"/>
        <v>8.4689979554199795</v>
      </c>
      <c r="L35" t="s">
        <v>31</v>
      </c>
    </row>
    <row r="36" spans="1:12">
      <c r="A36">
        <v>4</v>
      </c>
      <c r="B36" t="s">
        <v>7</v>
      </c>
      <c r="C36" t="s">
        <v>28</v>
      </c>
      <c r="D36">
        <v>1</v>
      </c>
      <c r="E36">
        <v>1024</v>
      </c>
      <c r="F36">
        <v>159.14578890799999</v>
      </c>
      <c r="G36">
        <v>82.960606098200003</v>
      </c>
      <c r="H36">
        <v>371.66165089600003</v>
      </c>
      <c r="I36">
        <v>121.110000134</v>
      </c>
      <c r="J36">
        <v>0.68999981880200001</v>
      </c>
      <c r="K36" s="7">
        <f t="shared" si="0"/>
        <v>7.7552559369980258</v>
      </c>
      <c r="L36" t="s">
        <v>31</v>
      </c>
    </row>
    <row r="37" spans="1:12">
      <c r="A37">
        <v>5</v>
      </c>
      <c r="B37" t="s">
        <v>7</v>
      </c>
      <c r="C37" t="s">
        <v>28</v>
      </c>
      <c r="D37">
        <v>1</v>
      </c>
      <c r="E37">
        <v>1024</v>
      </c>
      <c r="F37">
        <v>179.50864315000001</v>
      </c>
      <c r="G37">
        <v>82.362717866899999</v>
      </c>
      <c r="H37">
        <v>680.41716098799998</v>
      </c>
      <c r="I37">
        <v>409.81999993300002</v>
      </c>
      <c r="J37">
        <v>1.5300002098100001</v>
      </c>
      <c r="K37" s="7">
        <f t="shared" si="0"/>
        <v>7.195799828289978</v>
      </c>
      <c r="L37" t="s">
        <v>31</v>
      </c>
    </row>
    <row r="38" spans="1:12">
      <c r="A38">
        <v>6</v>
      </c>
      <c r="B38" t="s">
        <v>7</v>
      </c>
      <c r="C38" t="s">
        <v>28</v>
      </c>
      <c r="D38">
        <v>1</v>
      </c>
      <c r="E38">
        <v>1024</v>
      </c>
      <c r="F38">
        <v>159.794485807</v>
      </c>
      <c r="G38">
        <v>82.955249071099999</v>
      </c>
      <c r="H38">
        <v>362.25430393200003</v>
      </c>
      <c r="I38">
        <v>107.370000124</v>
      </c>
      <c r="J38">
        <v>4.6799998283399997</v>
      </c>
      <c r="K38" s="7">
        <f t="shared" si="0"/>
        <v>7.4545691015600255</v>
      </c>
      <c r="L38" t="s">
        <v>31</v>
      </c>
    </row>
    <row r="39" spans="1:12">
      <c r="A39">
        <v>7</v>
      </c>
      <c r="B39" t="s">
        <v>7</v>
      </c>
      <c r="C39" t="s">
        <v>28</v>
      </c>
      <c r="D39">
        <v>1</v>
      </c>
      <c r="E39">
        <v>1024</v>
      </c>
      <c r="F39">
        <v>164.00699496300001</v>
      </c>
      <c r="G39">
        <v>94.192369937899997</v>
      </c>
      <c r="H39">
        <v>315.48400592799999</v>
      </c>
      <c r="I39">
        <v>46.210000038099999</v>
      </c>
      <c r="J39">
        <v>2.0699999332400001</v>
      </c>
      <c r="K39" s="7">
        <f t="shared" si="0"/>
        <v>9.0046410557599188</v>
      </c>
      <c r="L39" t="s">
        <v>31</v>
      </c>
    </row>
    <row r="40" spans="1:12">
      <c r="A40">
        <v>8</v>
      </c>
      <c r="B40" t="s">
        <v>7</v>
      </c>
      <c r="C40" t="s">
        <v>28</v>
      </c>
      <c r="D40">
        <v>1</v>
      </c>
      <c r="E40">
        <v>1024</v>
      </c>
      <c r="F40">
        <v>201.021460056</v>
      </c>
      <c r="G40">
        <v>91.1538639069</v>
      </c>
      <c r="H40">
        <v>359.501757145</v>
      </c>
      <c r="I40">
        <v>53.029999971400002</v>
      </c>
      <c r="J40">
        <v>5.75</v>
      </c>
      <c r="K40" s="7">
        <f t="shared" si="0"/>
        <v>8.5464332107000018</v>
      </c>
      <c r="L40" t="s">
        <v>31</v>
      </c>
    </row>
    <row r="41" spans="1:12">
      <c r="A41">
        <v>9</v>
      </c>
      <c r="B41" t="s">
        <v>7</v>
      </c>
      <c r="C41" t="s">
        <v>28</v>
      </c>
      <c r="D41">
        <v>1</v>
      </c>
      <c r="E41">
        <v>1024</v>
      </c>
      <c r="F41">
        <v>691.71504187599999</v>
      </c>
      <c r="G41">
        <v>91.696357965499999</v>
      </c>
      <c r="H41">
        <v>916.97918486599997</v>
      </c>
      <c r="I41">
        <v>121.769999981</v>
      </c>
      <c r="J41">
        <v>4.6400001049000004</v>
      </c>
      <c r="K41" s="7">
        <f t="shared" si="0"/>
        <v>7.1577849386000025</v>
      </c>
      <c r="L41" t="s">
        <v>31</v>
      </c>
    </row>
    <row r="42" spans="1:12">
      <c r="A42">
        <v>0</v>
      </c>
      <c r="B42" t="s">
        <v>13</v>
      </c>
      <c r="C42" t="s">
        <v>29</v>
      </c>
      <c r="D42">
        <v>1</v>
      </c>
      <c r="E42">
        <v>1024</v>
      </c>
      <c r="F42">
        <v>326.00109910999998</v>
      </c>
      <c r="G42">
        <v>29.4648599625</v>
      </c>
      <c r="H42">
        <v>424.80244493499998</v>
      </c>
      <c r="I42">
        <v>29.759999990499999</v>
      </c>
      <c r="J42">
        <v>1.7799999713900001</v>
      </c>
      <c r="K42" s="7">
        <f t="shared" si="0"/>
        <v>37.796485900610037</v>
      </c>
      <c r="L42" t="s">
        <v>31</v>
      </c>
    </row>
    <row r="43" spans="1:12">
      <c r="A43">
        <v>2</v>
      </c>
      <c r="B43" t="s">
        <v>13</v>
      </c>
      <c r="C43" t="s">
        <v>29</v>
      </c>
      <c r="D43">
        <v>1</v>
      </c>
      <c r="E43">
        <v>1024</v>
      </c>
      <c r="F43">
        <v>408.57445120800003</v>
      </c>
      <c r="G43">
        <v>32.547425985300002</v>
      </c>
      <c r="H43">
        <v>480.344675064</v>
      </c>
      <c r="I43">
        <v>22.180000066800002</v>
      </c>
      <c r="J43">
        <v>3.6600000858300001</v>
      </c>
      <c r="K43" s="7">
        <f t="shared" si="0"/>
        <v>13.38279771806998</v>
      </c>
      <c r="L43" t="s">
        <v>31</v>
      </c>
    </row>
    <row r="44" spans="1:12">
      <c r="A44">
        <v>5</v>
      </c>
      <c r="B44" t="s">
        <v>13</v>
      </c>
      <c r="C44" t="s">
        <v>30</v>
      </c>
      <c r="D44">
        <v>1</v>
      </c>
      <c r="E44">
        <v>1024</v>
      </c>
      <c r="F44">
        <v>1708.15698195</v>
      </c>
      <c r="G44">
        <v>35.188234090800002</v>
      </c>
      <c r="H44">
        <v>2211.25476789</v>
      </c>
      <c r="I44">
        <v>455.17000007600001</v>
      </c>
      <c r="J44">
        <v>1.0699999332400001</v>
      </c>
      <c r="K44" s="7">
        <f t="shared" si="0"/>
        <v>11.669551839959695</v>
      </c>
      <c r="L44" t="s">
        <v>31</v>
      </c>
    </row>
    <row r="45" spans="1:12">
      <c r="A45">
        <v>6</v>
      </c>
      <c r="B45" t="s">
        <v>13</v>
      </c>
      <c r="C45" t="s">
        <v>30</v>
      </c>
      <c r="D45">
        <v>1</v>
      </c>
      <c r="E45">
        <v>1024</v>
      </c>
      <c r="F45">
        <v>723.18473601300002</v>
      </c>
      <c r="G45">
        <v>33.547902107200002</v>
      </c>
      <c r="H45">
        <v>819.20431399300003</v>
      </c>
      <c r="I45">
        <v>49.309999942799998</v>
      </c>
      <c r="J45">
        <v>2.0299999713900001</v>
      </c>
      <c r="K45" s="7">
        <f t="shared" si="0"/>
        <v>11.131675958610003</v>
      </c>
      <c r="L45" t="s">
        <v>31</v>
      </c>
    </row>
    <row r="46" spans="1:12">
      <c r="A46">
        <v>1</v>
      </c>
      <c r="B46" t="s">
        <v>37</v>
      </c>
      <c r="C46" t="s">
        <v>36</v>
      </c>
      <c r="D46">
        <v>1</v>
      </c>
      <c r="E46">
        <v>1024</v>
      </c>
      <c r="F46">
        <v>29.707263946499999</v>
      </c>
      <c r="G46">
        <v>64.187892198599997</v>
      </c>
      <c r="H46">
        <v>124.951183081</v>
      </c>
      <c r="I46">
        <v>18.379999875999999</v>
      </c>
      <c r="J46">
        <v>3.92000007629</v>
      </c>
      <c r="K46" s="7">
        <f t="shared" ref="K46:K50" si="1">H46-(SUM(F46,G46,I46,J46))</f>
        <v>8.7560269836099991</v>
      </c>
      <c r="L46" t="s">
        <v>31</v>
      </c>
    </row>
    <row r="47" spans="1:12">
      <c r="A47">
        <v>2</v>
      </c>
      <c r="B47" t="s">
        <v>37</v>
      </c>
      <c r="C47" t="s">
        <v>36</v>
      </c>
      <c r="D47">
        <v>1</v>
      </c>
      <c r="E47">
        <v>1024</v>
      </c>
      <c r="F47">
        <v>23.4599649906</v>
      </c>
      <c r="G47">
        <v>53.7772819996</v>
      </c>
      <c r="H47">
        <v>102.28686881100001</v>
      </c>
      <c r="I47">
        <v>14.9800000191</v>
      </c>
      <c r="J47">
        <v>1.44000005722</v>
      </c>
      <c r="K47" s="7">
        <f t="shared" si="1"/>
        <v>8.629621744480005</v>
      </c>
      <c r="L47" t="s">
        <v>31</v>
      </c>
    </row>
    <row r="48" spans="1:12">
      <c r="A48">
        <v>3</v>
      </c>
      <c r="B48" t="s">
        <v>37</v>
      </c>
      <c r="C48" t="s">
        <v>36</v>
      </c>
      <c r="D48">
        <v>1</v>
      </c>
      <c r="E48">
        <v>1024</v>
      </c>
      <c r="F48">
        <v>16.788008928300002</v>
      </c>
      <c r="G48">
        <v>377.41170692399999</v>
      </c>
      <c r="H48">
        <v>417.24973487900002</v>
      </c>
      <c r="I48">
        <v>13.9300000668</v>
      </c>
      <c r="J48">
        <v>1.6699998378799998</v>
      </c>
      <c r="K48" s="7">
        <f t="shared" si="1"/>
        <v>7.4500191220200236</v>
      </c>
      <c r="L48" t="s">
        <v>31</v>
      </c>
    </row>
    <row r="49" spans="1:12">
      <c r="A49">
        <v>4</v>
      </c>
      <c r="B49" t="s">
        <v>37</v>
      </c>
      <c r="C49" t="s">
        <v>36</v>
      </c>
      <c r="D49">
        <v>1</v>
      </c>
      <c r="E49">
        <v>1024</v>
      </c>
      <c r="F49">
        <v>21.6351509094</v>
      </c>
      <c r="G49">
        <v>440.760473967</v>
      </c>
      <c r="H49">
        <v>489.46177983299998</v>
      </c>
      <c r="I49">
        <v>14.170000076299999</v>
      </c>
      <c r="J49">
        <v>4.3199999332400001</v>
      </c>
      <c r="K49" s="7">
        <f t="shared" si="1"/>
        <v>8.5761549470599903</v>
      </c>
      <c r="L49" t="s">
        <v>31</v>
      </c>
    </row>
    <row r="50" spans="1:12">
      <c r="A50">
        <v>5</v>
      </c>
      <c r="B50" t="s">
        <v>37</v>
      </c>
      <c r="C50" t="s">
        <v>36</v>
      </c>
      <c r="D50">
        <v>1</v>
      </c>
      <c r="E50">
        <v>1024</v>
      </c>
      <c r="F50">
        <v>17.037000179300001</v>
      </c>
      <c r="G50">
        <v>575.899488926</v>
      </c>
      <c r="H50">
        <v>617.99924611999995</v>
      </c>
      <c r="I50">
        <v>14.009999990500001</v>
      </c>
      <c r="J50">
        <v>2.5300002098099998</v>
      </c>
      <c r="K50" s="7">
        <f t="shared" si="1"/>
        <v>8.5227568143899362</v>
      </c>
      <c r="L50" t="s">
        <v>31</v>
      </c>
    </row>
  </sheetData>
  <autoFilter ref="A1:L31">
    <filterColumn colId="1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2012-09-02T09:16:02Z</dcterms:created>
  <dcterms:modified xsi:type="dcterms:W3CDTF">2012-09-06T16:55:02Z</dcterms:modified>
</cp:coreProperties>
</file>