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80" yWindow="0" windowWidth="25600" windowHeight="16060" tabRatio="189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59" i="1"/>
  <c r="G58" i="1"/>
  <c r="C34" i="1"/>
  <c r="I44" i="1"/>
  <c r="H44" i="1"/>
  <c r="G44" i="1"/>
  <c r="E44" i="1"/>
  <c r="D44" i="1"/>
  <c r="E34" i="1"/>
  <c r="D34" i="1"/>
  <c r="N42" i="1"/>
  <c r="N41" i="1"/>
  <c r="N40" i="1"/>
  <c r="N39" i="1"/>
  <c r="E24" i="1"/>
  <c r="D24" i="1"/>
  <c r="C24" i="1"/>
  <c r="E13" i="1"/>
  <c r="D13" i="1"/>
  <c r="C13" i="1"/>
</calcChain>
</file>

<file path=xl/sharedStrings.xml><?xml version="1.0" encoding="utf-8"?>
<sst xmlns="http://schemas.openxmlformats.org/spreadsheetml/2006/main" count="61" uniqueCount="30">
  <si>
    <t>wu-runtime avg</t>
  </si>
  <si>
    <t>TROY-BJ</t>
  </si>
  <si>
    <t>TROY-DIANE</t>
  </si>
  <si>
    <t>2 nodes(2 Bfast tasks per node)</t>
  </si>
  <si>
    <t>TROY-Condor</t>
  </si>
  <si>
    <t>TROY-DIANE+BJ</t>
  </si>
  <si>
    <t>Startup time  (troy+bigjob+remote q time) with BJ installations</t>
  </si>
  <si>
    <t>totaltime</t>
  </si>
  <si>
    <t>Startup time (troy+diane+remote q time) with DIANE installations</t>
  </si>
  <si>
    <t>Startup time  (troy+condor) with DIANE installations</t>
  </si>
  <si>
    <t>1 node BJ + 1 node Diane</t>
  </si>
  <si>
    <t>wu_1 runtime</t>
  </si>
  <si>
    <t>wu_2 runtime</t>
  </si>
  <si>
    <t>wu_3 runtime</t>
  </si>
  <si>
    <t>wu_4 runtime</t>
  </si>
  <si>
    <t>AVG</t>
  </si>
  <si>
    <t>troy+diane start time+qtime</t>
  </si>
  <si>
    <t>troy+BJ start time+qtime</t>
  </si>
  <si>
    <t>a</t>
  </si>
  <si>
    <t>advert://advert.cct.lsu.edu</t>
  </si>
  <si>
    <t>Startup time  (troy+bigjob+diane+filetranfer) with DIANE installations</t>
  </si>
  <si>
    <t>redis://cyder.cct.lsu.edu:2525</t>
  </si>
  <si>
    <t>TROY-CONDOR</t>
  </si>
  <si>
    <t>TROY-BJ+DIANE</t>
  </si>
  <si>
    <t>TROY+STARTUP</t>
  </si>
  <si>
    <t>BFAST-Runtime</t>
  </si>
  <si>
    <t>Total Time</t>
  </si>
  <si>
    <t>Overhead</t>
  </si>
  <si>
    <t>TROY+AGENT STARTUP</t>
  </si>
  <si>
    <t>1 node(4 Bfast tasks per node)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</si>
</sst>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8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5" fillId="0" borderId="0" xfId="0" applyFont="1"/>
    <xf numFmtId="0" fontId="1" fillId="0" borderId="1" xfId="1" applyNumberFormat="1" applyAlignment="1">
      <alignment wrapText="1"/>
    </xf>
    <xf numFmtId="0" fontId="1" fillId="0" borderId="1" xfId="1" applyNumberFormat="1"/>
    <xf numFmtId="0" fontId="1" fillId="0" borderId="0" xfId="1" applyNumberFormat="1" applyFill="1" applyBorder="1" applyAlignment="1">
      <alignment wrapText="1"/>
    </xf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2" fillId="2" borderId="0" xfId="2"/>
    <xf numFmtId="0" fontId="1" fillId="0" borderId="1" xfId="1"/>
  </cellXfs>
  <cellStyles count="183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eading 1" xfId="1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63549068562"/>
          <c:y val="0.0357634112792297"/>
          <c:w val="0.832387491197747"/>
          <c:h val="0.894507251242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TROY+AGENT STARTUP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Sheet1!$A$69:$A$72</c:f>
              <c:strCache>
                <c:ptCount val="4"/>
                <c:pt idx="0">
                  <c:v>TROY-BJ</c:v>
                </c:pt>
                <c:pt idx="1">
                  <c:v>TROY-DIANE</c:v>
                </c:pt>
                <c:pt idx="2">
                  <c:v>TROY-CONDOR</c:v>
                </c:pt>
                <c:pt idx="3">
                  <c:v>TROY-BJ+DIANE</c:v>
                </c:pt>
              </c:strCache>
            </c:strRef>
          </c:cat>
          <c:val>
            <c:numRef>
              <c:f>Sheet1!$B$69:$B$72</c:f>
              <c:numCache>
                <c:formatCode>General</c:formatCode>
                <c:ptCount val="4"/>
                <c:pt idx="0">
                  <c:v>73.95</c:v>
                </c:pt>
                <c:pt idx="1">
                  <c:v>123.65</c:v>
                </c:pt>
                <c:pt idx="2">
                  <c:v>37.3</c:v>
                </c:pt>
                <c:pt idx="3">
                  <c:v>91.74</c:v>
                </c:pt>
              </c:numCache>
            </c:numRef>
          </c:val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BFAST-Runtime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Sheet1!$A$69:$A$72</c:f>
              <c:strCache>
                <c:ptCount val="4"/>
                <c:pt idx="0">
                  <c:v>TROY-BJ</c:v>
                </c:pt>
                <c:pt idx="1">
                  <c:v>TROY-DIANE</c:v>
                </c:pt>
                <c:pt idx="2">
                  <c:v>TROY-CONDOR</c:v>
                </c:pt>
                <c:pt idx="3">
                  <c:v>TROY-BJ+DIANE</c:v>
                </c:pt>
              </c:strCache>
            </c:strRef>
          </c:cat>
          <c:val>
            <c:numRef>
              <c:f>Sheet1!$C$69:$C$72</c:f>
              <c:numCache>
                <c:formatCode>General</c:formatCode>
                <c:ptCount val="4"/>
                <c:pt idx="0">
                  <c:v>84.76</c:v>
                </c:pt>
                <c:pt idx="1">
                  <c:v>109.27</c:v>
                </c:pt>
                <c:pt idx="2">
                  <c:v>51.65</c:v>
                </c:pt>
                <c:pt idx="3">
                  <c:v>77.45</c:v>
                </c:pt>
              </c:numCache>
            </c:numRef>
          </c:val>
        </c:ser>
        <c:ser>
          <c:idx val="2"/>
          <c:order val="2"/>
          <c:tx>
            <c:strRef>
              <c:f>Sheet1!$D$68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invertIfNegative val="0"/>
          <c:cat>
            <c:strRef>
              <c:f>Sheet1!$A$69:$A$72</c:f>
              <c:strCache>
                <c:ptCount val="4"/>
                <c:pt idx="0">
                  <c:v>TROY-BJ</c:v>
                </c:pt>
                <c:pt idx="1">
                  <c:v>TROY-DIANE</c:v>
                </c:pt>
                <c:pt idx="2">
                  <c:v>TROY-CONDOR</c:v>
                </c:pt>
                <c:pt idx="3">
                  <c:v>TROY-BJ+DIANE</c:v>
                </c:pt>
              </c:strCache>
            </c:strRef>
          </c:cat>
          <c:val>
            <c:numRef>
              <c:f>Sheet1!$D$69:$D$72</c:f>
              <c:numCache>
                <c:formatCode>General</c:formatCode>
                <c:ptCount val="4"/>
                <c:pt idx="0">
                  <c:v>8.08</c:v>
                </c:pt>
                <c:pt idx="1">
                  <c:v>7.55</c:v>
                </c:pt>
                <c:pt idx="2">
                  <c:v>8.77</c:v>
                </c:pt>
                <c:pt idx="3">
                  <c:v>53.68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872344"/>
        <c:axId val="535558376"/>
      </c:barChart>
      <c:catAx>
        <c:axId val="56587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535558376"/>
        <c:crosses val="autoZero"/>
        <c:auto val="1"/>
        <c:lblAlgn val="ctr"/>
        <c:lblOffset val="100"/>
        <c:noMultiLvlLbl val="0"/>
      </c:catAx>
      <c:valAx>
        <c:axId val="535558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</a:t>
                </a:r>
                <a:r>
                  <a:rPr lang="en-US" baseline="0"/>
                  <a:t> Completion(sec)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01626016260163"/>
              <c:y val="0.3359401704773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5872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38649414250048"/>
          <c:y val="0.0649947470458902"/>
          <c:w val="0.230623679661993"/>
          <c:h val="0.16574619025441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1612900</xdr:colOff>
      <xdr:row>75</xdr:row>
      <xdr:rowOff>69850</xdr:rowOff>
    </xdr:from>
    <xdr:to>
      <xdr:col>4</xdr:col>
      <xdr:colOff>254000</xdr:colOff>
      <xdr:row>99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topLeftCell="A64" workbookViewId="0">
      <selection activeCell="C72" sqref="C72"/>
    </sheetView>
  </sheetViews>
  <sheetFormatPr baseColWidth="10" defaultRowHeight="15" x14ac:dyDescent="0"/>
  <cols>
    <col min="1" max="1" width="17.5" customWidth="1"/>
    <col min="2" max="2" width="35.5" customWidth="1"/>
    <col min="3" max="3" width="40.1640625" customWidth="1"/>
    <col min="4" max="4" width="24.1640625" customWidth="1"/>
  </cols>
  <sheetData>
    <row r="1" spans="1:13" ht="17" customHeight="1"/>
    <row r="7" spans="1:13">
      <c r="B7" t="s">
        <v>18</v>
      </c>
      <c r="C7" t="s">
        <v>19</v>
      </c>
    </row>
    <row r="8" spans="1:13" ht="39" thickBot="1">
      <c r="A8" s="2" t="s">
        <v>1</v>
      </c>
      <c r="B8" s="2" t="s">
        <v>3</v>
      </c>
      <c r="C8" s="2" t="s">
        <v>6</v>
      </c>
      <c r="D8" s="2" t="s">
        <v>0</v>
      </c>
      <c r="E8" s="4" t="s">
        <v>7</v>
      </c>
      <c r="J8" s="6" t="s">
        <v>11</v>
      </c>
      <c r="K8" s="6" t="s">
        <v>12</v>
      </c>
      <c r="L8" s="6" t="s">
        <v>13</v>
      </c>
      <c r="M8" s="6" t="s">
        <v>14</v>
      </c>
    </row>
    <row r="9" spans="1:13" ht="16" thickTop="1">
      <c r="C9">
        <v>81.040000000000006</v>
      </c>
      <c r="D9">
        <v>81.900000000000006</v>
      </c>
      <c r="E9">
        <v>173.8</v>
      </c>
      <c r="J9" s="1">
        <v>81.900000000000006</v>
      </c>
      <c r="K9" s="1">
        <v>81.900000000000006</v>
      </c>
      <c r="L9" s="1">
        <v>81.900000000000006</v>
      </c>
      <c r="M9" s="1">
        <v>81.900000000000006</v>
      </c>
    </row>
    <row r="10" spans="1:13">
      <c r="C10">
        <v>75.709999999999994</v>
      </c>
      <c r="D10">
        <v>87.52</v>
      </c>
      <c r="E10">
        <v>168.59</v>
      </c>
      <c r="J10" s="1">
        <v>87.52</v>
      </c>
      <c r="K10" s="1">
        <v>87.52</v>
      </c>
      <c r="L10" s="1">
        <v>87.53</v>
      </c>
      <c r="M10" s="1">
        <v>87.53</v>
      </c>
    </row>
    <row r="11" spans="1:13">
      <c r="C11">
        <v>65.099999999999994</v>
      </c>
      <c r="D11">
        <v>84.86</v>
      </c>
      <c r="E11">
        <v>158</v>
      </c>
      <c r="J11" s="1">
        <v>82.13</v>
      </c>
      <c r="K11" s="1">
        <v>82.13</v>
      </c>
      <c r="L11" s="1">
        <v>87.6</v>
      </c>
      <c r="M11" s="1">
        <v>87.6</v>
      </c>
    </row>
    <row r="13" spans="1:13">
      <c r="C13">
        <f>AVERAGE(C9:C11)</f>
        <v>73.95</v>
      </c>
      <c r="D13">
        <f>AVERAGE(D9:D11)</f>
        <v>84.76</v>
      </c>
      <c r="E13">
        <f>AVERAGE(E9:E11)</f>
        <v>166.79666666666665</v>
      </c>
    </row>
    <row r="15" spans="1:13" ht="14" customHeight="1"/>
    <row r="20" spans="1:13" ht="39" thickBot="1">
      <c r="A20" s="2" t="s">
        <v>2</v>
      </c>
      <c r="B20" s="2" t="s">
        <v>3</v>
      </c>
      <c r="C20" s="2" t="s">
        <v>8</v>
      </c>
      <c r="D20" s="2" t="s">
        <v>0</v>
      </c>
      <c r="E20" s="4" t="s">
        <v>7</v>
      </c>
      <c r="J20" s="6" t="s">
        <v>11</v>
      </c>
      <c r="K20" s="6" t="s">
        <v>12</v>
      </c>
      <c r="L20" s="6" t="s">
        <v>13</v>
      </c>
      <c r="M20" s="6" t="s">
        <v>14</v>
      </c>
    </row>
    <row r="21" spans="1:13" ht="16" thickTop="1">
      <c r="C21">
        <v>110.19</v>
      </c>
      <c r="D21">
        <v>127.62</v>
      </c>
      <c r="E21">
        <v>250.33</v>
      </c>
      <c r="J21">
        <v>120.11</v>
      </c>
      <c r="K21">
        <v>120.11</v>
      </c>
      <c r="L21">
        <v>135.13</v>
      </c>
      <c r="M21">
        <v>135.13</v>
      </c>
    </row>
    <row r="22" spans="1:13">
      <c r="C22">
        <v>135.9</v>
      </c>
      <c r="D22">
        <v>100.09</v>
      </c>
      <c r="E22">
        <v>241.08</v>
      </c>
      <c r="J22">
        <v>100.09</v>
      </c>
      <c r="K22">
        <v>100.09</v>
      </c>
      <c r="L22">
        <v>100.09</v>
      </c>
      <c r="M22">
        <v>100.09</v>
      </c>
    </row>
    <row r="23" spans="1:13">
      <c r="C23">
        <v>124.88</v>
      </c>
      <c r="D23">
        <v>100.113</v>
      </c>
      <c r="E23">
        <v>230</v>
      </c>
      <c r="J23">
        <v>100.113</v>
      </c>
      <c r="K23">
        <v>100.113</v>
      </c>
      <c r="L23">
        <v>100.113</v>
      </c>
      <c r="M23">
        <v>100.113</v>
      </c>
    </row>
    <row r="24" spans="1:13">
      <c r="C24">
        <f>AVERAGE(C21:C23)</f>
        <v>123.65666666666668</v>
      </c>
      <c r="D24">
        <f>AVERAGE(D21:D23)</f>
        <v>109.27433333333333</v>
      </c>
      <c r="E24">
        <f>AVERAGE(E21:E23)</f>
        <v>240.47000000000003</v>
      </c>
    </row>
    <row r="25" spans="1:13" ht="14" customHeight="1"/>
    <row r="28" spans="1:13">
      <c r="C28" t="s">
        <v>21</v>
      </c>
    </row>
    <row r="29" spans="1:13" ht="39" thickBot="1">
      <c r="A29" s="3" t="s">
        <v>4</v>
      </c>
      <c r="B29" s="3" t="s">
        <v>29</v>
      </c>
      <c r="C29" s="2" t="s">
        <v>9</v>
      </c>
      <c r="D29" s="3" t="s">
        <v>0</v>
      </c>
      <c r="E29" s="4" t="s">
        <v>7</v>
      </c>
      <c r="J29" s="6" t="s">
        <v>11</v>
      </c>
      <c r="K29" s="6" t="s">
        <v>12</v>
      </c>
      <c r="L29" s="6" t="s">
        <v>13</v>
      </c>
      <c r="M29" s="6" t="s">
        <v>14</v>
      </c>
    </row>
    <row r="30" spans="1:13" ht="16" thickTop="1">
      <c r="C30">
        <v>37.61</v>
      </c>
      <c r="D30">
        <v>51.65</v>
      </c>
      <c r="E30">
        <v>94.26</v>
      </c>
      <c r="J30">
        <v>51.65</v>
      </c>
      <c r="K30">
        <v>51.65</v>
      </c>
      <c r="L30">
        <v>51.65</v>
      </c>
      <c r="M30">
        <v>51.65</v>
      </c>
    </row>
    <row r="31" spans="1:13">
      <c r="C31">
        <v>37.549999999999997</v>
      </c>
      <c r="D31">
        <v>51.65</v>
      </c>
      <c r="E31">
        <v>99.49</v>
      </c>
    </row>
    <row r="32" spans="1:13">
      <c r="C32">
        <v>36.729999999999997</v>
      </c>
      <c r="D32">
        <v>51.65</v>
      </c>
      <c r="E32">
        <v>99.43</v>
      </c>
    </row>
    <row r="34" spans="1:14" ht="14" customHeight="1">
      <c r="C34">
        <f>AVERAGE(C30:C32)</f>
        <v>37.29666666666666</v>
      </c>
      <c r="D34">
        <f>AVERAGE(D30:D32)</f>
        <v>51.65</v>
      </c>
      <c r="E34">
        <f>AVERAGE(E30:E32)</f>
        <v>97.726666666666674</v>
      </c>
    </row>
    <row r="37" spans="1:14">
      <c r="C37" t="s">
        <v>19</v>
      </c>
    </row>
    <row r="38" spans="1:14" ht="77" thickBot="1">
      <c r="A38" s="3" t="s">
        <v>5</v>
      </c>
      <c r="B38" s="3" t="s">
        <v>3</v>
      </c>
      <c r="C38" s="2" t="s">
        <v>20</v>
      </c>
      <c r="D38" s="3" t="s">
        <v>0</v>
      </c>
      <c r="E38" s="4" t="s">
        <v>7</v>
      </c>
      <c r="G38" s="5" t="s">
        <v>16</v>
      </c>
      <c r="H38" s="5" t="s">
        <v>17</v>
      </c>
      <c r="J38" s="6" t="s">
        <v>11</v>
      </c>
      <c r="K38" s="6" t="s">
        <v>12</v>
      </c>
      <c r="L38" s="6" t="s">
        <v>13</v>
      </c>
      <c r="M38" s="6" t="s">
        <v>14</v>
      </c>
      <c r="N38" s="6" t="s">
        <v>15</v>
      </c>
    </row>
    <row r="39" spans="1:14" ht="21" thickTop="1" thickBot="1">
      <c r="A39" s="3"/>
      <c r="B39" t="s">
        <v>10</v>
      </c>
      <c r="D39">
        <v>90.84</v>
      </c>
      <c r="E39">
        <v>241.56</v>
      </c>
      <c r="G39">
        <v>136</v>
      </c>
      <c r="H39">
        <v>83.7</v>
      </c>
      <c r="J39">
        <v>100.07</v>
      </c>
      <c r="K39">
        <v>100.07</v>
      </c>
      <c r="L39">
        <v>78.989999999999995</v>
      </c>
      <c r="M39">
        <v>84.26</v>
      </c>
      <c r="N39">
        <f>AVERAGE(J39:M39)</f>
        <v>90.847499999999997</v>
      </c>
    </row>
    <row r="40" spans="1:14" s="7" customFormat="1" ht="16" thickTop="1">
      <c r="D40" s="7">
        <v>90.83</v>
      </c>
      <c r="E40" s="7">
        <v>299.33999999999997</v>
      </c>
      <c r="G40" s="7">
        <v>122.8</v>
      </c>
      <c r="H40" s="7">
        <v>209.95</v>
      </c>
      <c r="J40" s="7">
        <v>100.05</v>
      </c>
      <c r="K40" s="7">
        <v>100.05</v>
      </c>
      <c r="L40" s="7">
        <v>84.25</v>
      </c>
      <c r="M40" s="7">
        <v>78.98</v>
      </c>
      <c r="N40" s="7">
        <f>AVERAGE(J40:M40)</f>
        <v>90.83250000000001</v>
      </c>
    </row>
    <row r="41" spans="1:14">
      <c r="D41">
        <v>92.16</v>
      </c>
      <c r="E41">
        <v>215.9</v>
      </c>
      <c r="G41">
        <v>110.65</v>
      </c>
      <c r="H41">
        <v>84.46</v>
      </c>
      <c r="J41">
        <v>100.059</v>
      </c>
      <c r="K41">
        <v>100.059</v>
      </c>
      <c r="L41">
        <v>84.265000000000001</v>
      </c>
      <c r="M41">
        <v>84.265000000000001</v>
      </c>
      <c r="N41">
        <f>AVERAGE(J41:M41)</f>
        <v>92.161999999999992</v>
      </c>
    </row>
    <row r="42" spans="1:14">
      <c r="D42">
        <v>92.215000000000003</v>
      </c>
      <c r="E42">
        <v>211.16</v>
      </c>
      <c r="G42">
        <v>105.76</v>
      </c>
      <c r="H42">
        <v>64.2</v>
      </c>
      <c r="J42">
        <v>100.12</v>
      </c>
      <c r="K42">
        <v>100.12</v>
      </c>
      <c r="L42">
        <v>84.31</v>
      </c>
      <c r="M42">
        <v>84.31</v>
      </c>
      <c r="N42">
        <f>AVERAGE(J42:M42)</f>
        <v>92.215000000000003</v>
      </c>
    </row>
    <row r="44" spans="1:14">
      <c r="D44">
        <f>AVERAGE(D39,D41,D42)</f>
        <v>91.738333333333344</v>
      </c>
      <c r="E44">
        <f>AVERAGE(E39,E41,E42)</f>
        <v>222.87333333333333</v>
      </c>
      <c r="G44">
        <f>AVERAGE(G39,G41,G42)</f>
        <v>117.47000000000001</v>
      </c>
      <c r="H44">
        <f>AVERAGE(H39,H41,H42)</f>
        <v>77.453333333333333</v>
      </c>
      <c r="I44">
        <f>AVERAGE(G44,H44)</f>
        <v>97.461666666666673</v>
      </c>
    </row>
    <row r="57" spans="1:8" ht="20" thickBot="1">
      <c r="A57" s="8"/>
      <c r="B57" s="8" t="s">
        <v>24</v>
      </c>
      <c r="C57" s="8" t="s">
        <v>25</v>
      </c>
      <c r="D57" s="8" t="s">
        <v>26</v>
      </c>
      <c r="E57" s="8"/>
      <c r="F57" s="8"/>
      <c r="G57" s="8" t="s">
        <v>27</v>
      </c>
      <c r="H57" s="8" t="s">
        <v>27</v>
      </c>
    </row>
    <row r="58" spans="1:8" ht="16" thickTop="1">
      <c r="A58" t="s">
        <v>1</v>
      </c>
      <c r="B58">
        <v>73.95</v>
      </c>
      <c r="C58">
        <v>84.76</v>
      </c>
      <c r="D58">
        <v>166.79</v>
      </c>
      <c r="G58">
        <f>-B58-C58+D58</f>
        <v>8.0799999999999841</v>
      </c>
    </row>
    <row r="59" spans="1:8">
      <c r="A59" t="s">
        <v>2</v>
      </c>
      <c r="B59">
        <v>123.65</v>
      </c>
      <c r="C59">
        <v>109.27</v>
      </c>
      <c r="D59">
        <v>240.47</v>
      </c>
      <c r="G59">
        <f>D59-SUM(B59+C59)</f>
        <v>7.5499999999999829</v>
      </c>
    </row>
    <row r="60" spans="1:8">
      <c r="A60" t="s">
        <v>22</v>
      </c>
      <c r="B60">
        <v>37.299999999999997</v>
      </c>
      <c r="C60">
        <v>51.65</v>
      </c>
      <c r="D60">
        <v>97.72</v>
      </c>
      <c r="G60">
        <f>D60-(B60+C60)</f>
        <v>8.7700000000000102</v>
      </c>
    </row>
    <row r="61" spans="1:8">
      <c r="A61" t="s">
        <v>23</v>
      </c>
      <c r="B61">
        <v>91.74</v>
      </c>
      <c r="C61">
        <v>77.45</v>
      </c>
      <c r="D61">
        <v>222.87</v>
      </c>
      <c r="G61">
        <f>D61-(C61+B61)</f>
        <v>53.680000000000007</v>
      </c>
    </row>
    <row r="68" spans="1:5">
      <c r="B68" t="s">
        <v>28</v>
      </c>
      <c r="C68" t="s">
        <v>25</v>
      </c>
      <c r="D68" t="s">
        <v>27</v>
      </c>
      <c r="E68" t="s">
        <v>26</v>
      </c>
    </row>
    <row r="69" spans="1:5">
      <c r="A69" t="s">
        <v>1</v>
      </c>
      <c r="B69">
        <v>73.95</v>
      </c>
      <c r="C69">
        <v>84.76</v>
      </c>
      <c r="D69">
        <v>8.08</v>
      </c>
      <c r="E69">
        <v>166.79</v>
      </c>
    </row>
    <row r="70" spans="1:5">
      <c r="A70" t="s">
        <v>2</v>
      </c>
      <c r="B70">
        <v>123.65</v>
      </c>
      <c r="C70">
        <v>109.27</v>
      </c>
      <c r="D70">
        <v>7.55</v>
      </c>
      <c r="E70">
        <v>240.47</v>
      </c>
    </row>
    <row r="71" spans="1:5">
      <c r="A71" t="s">
        <v>22</v>
      </c>
      <c r="B71">
        <v>37.299999999999997</v>
      </c>
      <c r="C71">
        <v>51.65</v>
      </c>
      <c r="D71">
        <v>8.77</v>
      </c>
      <c r="E71">
        <v>97.72</v>
      </c>
    </row>
    <row r="72" spans="1:5">
      <c r="A72" t="s">
        <v>23</v>
      </c>
      <c r="B72">
        <v>91.74</v>
      </c>
      <c r="C72">
        <v>77.45</v>
      </c>
      <c r="D72">
        <v>53.68</v>
      </c>
      <c r="E72">
        <v>222.87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Maddineni</dc:creator>
  <cp:lastModifiedBy>Sharath Maddineni</cp:lastModifiedBy>
  <dcterms:created xsi:type="dcterms:W3CDTF">2011-10-02T00:32:35Z</dcterms:created>
  <dcterms:modified xsi:type="dcterms:W3CDTF">2011-10-02T05:34:36Z</dcterms:modified>
</cp:coreProperties>
</file>