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Weightings" sheetId="2" r:id="rId5"/>
    <sheet state="visible" name="Project Scoring" sheetId="3" r:id="rId6"/>
    <sheet state="visible" name="Rankings" sheetId="4" r:id="rId7"/>
    <sheet state="visible" name="Bubble Matrix" sheetId="5" r:id="rId8"/>
  </sheets>
  <definedNames>
    <definedName name="GoalState">#REF!</definedName>
  </definedNames>
  <calcPr/>
</workbook>
</file>

<file path=xl/sharedStrings.xml><?xml version="1.0" encoding="utf-8"?>
<sst xmlns="http://schemas.openxmlformats.org/spreadsheetml/2006/main" count="59" uniqueCount="56">
  <si>
    <t>Project Prioritization Tool</t>
  </si>
  <si>
    <t>Instructions</t>
  </si>
  <si>
    <t>1. In the "Weightings" tab weight the importance for each prioritization criteria.  Be sure that your total weight equals no more or less than 100%.</t>
  </si>
  <si>
    <t>2. Note that Over-Team, Over-Budget and Technical Risk are negative criteria.  Therefore, if cost/risk is high, rank low, and vice versa.</t>
  </si>
  <si>
    <t>3. In the "Project Scoring" tab below, rank each Project (Green, Amber, Red cells) on a scale of 1-10.</t>
  </si>
  <si>
    <t>4. In the "Rankings" tab, sort the results to assist in making project go/no-go decisions at key project process checkpoints.</t>
  </si>
  <si>
    <t>5. View the automatically generated "Bubble Matrix" which provides a visual representation of the data from the prioritization exercise.</t>
  </si>
  <si>
    <t>6. Prioritize projects &amp; initiatives and provide resources for projects that have the best fit, attractiveness, feasibility and lowest risk.</t>
  </si>
  <si>
    <t>Weighting Scale</t>
  </si>
  <si>
    <t>Organization Impact</t>
  </si>
  <si>
    <t>Business Impact</t>
  </si>
  <si>
    <t>Implementation Impact</t>
  </si>
  <si>
    <t>Total</t>
  </si>
  <si>
    <t>Magnitude of Change</t>
  </si>
  <si>
    <t>Productivity Impact</t>
  </si>
  <si>
    <t>Extent of Training</t>
  </si>
  <si>
    <t>ROI</t>
  </si>
  <si>
    <t>Value Add</t>
  </si>
  <si>
    <t>Patient
Safety</t>
  </si>
  <si>
    <t>Implementation Extent</t>
  </si>
  <si>
    <t>Feasibility</t>
  </si>
  <si>
    <t>Effort</t>
  </si>
  <si>
    <t>Ranking Criteria &amp; Definitions:</t>
  </si>
  <si>
    <r>
      <rPr>
        <rFont val="Helvetica"/>
        <b/>
        <color rgb="FF90713A"/>
        <sz val="12.0"/>
      </rPr>
      <t xml:space="preserve">Alignment with Company Goals </t>
    </r>
    <r>
      <rPr>
        <rFont val="Helvetica Light"/>
        <color rgb="FF90713A"/>
        <sz val="12.0"/>
      </rPr>
      <t>- how aligned is this project to corporate goals &amp; objectives?</t>
    </r>
  </si>
  <si>
    <r>
      <rPr>
        <rFont val="Helvetica"/>
        <b/>
        <color rgb="FF90713A"/>
        <sz val="12.0"/>
      </rPr>
      <t>Market Positioning</t>
    </r>
    <r>
      <rPr>
        <rFont val="Helvetica Light"/>
        <color rgb="FF90713A"/>
        <sz val="12.0"/>
      </rPr>
      <t xml:space="preserve"> - how well does this initiative position us ahead of our competition?</t>
    </r>
  </si>
  <si>
    <r>
      <rPr>
        <rFont val="Helvetica"/>
        <b/>
        <color rgb="FF90713A"/>
        <sz val="12.0"/>
      </rPr>
      <t>Core Capabilities</t>
    </r>
    <r>
      <rPr>
        <rFont val="Helvetica Light"/>
        <color rgb="FF90713A"/>
        <sz val="12.0"/>
      </rPr>
      <t xml:space="preserve"> - does this initiative leverage our internal core capabilites (technology, operations, sales &amp; distribution?</t>
    </r>
  </si>
  <si>
    <r>
      <rPr>
        <rFont val="Helvetica"/>
        <b/>
        <color rgb="FF90713A"/>
        <sz val="12.0"/>
      </rPr>
      <t xml:space="preserve">Revenue Potential </t>
    </r>
    <r>
      <rPr>
        <rFont val="Helvetica Light"/>
        <color rgb="FF90713A"/>
        <sz val="12.0"/>
      </rPr>
      <t>- what is the anticipated revenue for this product?</t>
    </r>
  </si>
  <si>
    <r>
      <rPr>
        <rFont val="Helvetica"/>
        <b/>
        <color rgb="FF90713A"/>
        <sz val="12.0"/>
      </rPr>
      <t>Profitability &amp; Margin</t>
    </r>
    <r>
      <rPr>
        <rFont val="Helvetica Light"/>
        <color rgb="FF90713A"/>
        <sz val="12.0"/>
      </rPr>
      <t xml:space="preserve"> - how solid are the anticipated margins for this product?</t>
    </r>
  </si>
  <si>
    <r>
      <rPr>
        <rFont val="Helvetica"/>
        <b/>
        <color rgb="FF90713A"/>
        <sz val="12.0"/>
      </rPr>
      <t>Growth Potential</t>
    </r>
    <r>
      <rPr>
        <rFont val="Helvetica Light"/>
        <color rgb="FF90713A"/>
        <sz val="12.0"/>
      </rPr>
      <t xml:space="preserve"> - what is the anticipated market growth rate?</t>
    </r>
  </si>
  <si>
    <r>
      <rPr>
        <rFont val="Helvetica"/>
        <b/>
        <color rgb="FF90713A"/>
        <sz val="12.0"/>
      </rPr>
      <t xml:space="preserve">Technical Risk </t>
    </r>
    <r>
      <rPr>
        <rFont val="Helvetica Light"/>
        <color rgb="FF90713A"/>
        <sz val="12.0"/>
      </rPr>
      <t>- what is the probability of overcoming the technical challenges of the project?</t>
    </r>
  </si>
  <si>
    <r>
      <rPr>
        <rFont val="Helvetica"/>
        <b/>
        <color rgb="FF90713A"/>
        <sz val="12.0"/>
      </rPr>
      <t xml:space="preserve">Resources - Financial </t>
    </r>
    <r>
      <rPr>
        <rFont val="Helvetica Light"/>
        <color rgb="FF90713A"/>
        <sz val="12.0"/>
      </rPr>
      <t>- do we have the financial resources to execute this initiative?</t>
    </r>
  </si>
  <si>
    <r>
      <rPr>
        <rFont val="Helvetica"/>
        <b/>
        <color rgb="FF90713A"/>
        <sz val="12.0"/>
      </rPr>
      <t xml:space="preserve">Resources - People </t>
    </r>
    <r>
      <rPr>
        <rFont val="Helvetica Light"/>
        <color rgb="FF90713A"/>
        <sz val="12.0"/>
      </rPr>
      <t>- do we have the skills &amp; bandwidth to execute this initiative?</t>
    </r>
  </si>
  <si>
    <t xml:space="preserve">Projects &amp; Intiatives </t>
  </si>
  <si>
    <t>Weighting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</si>
  <si>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</si>
  <si>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</si>
  <si>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</si>
  <si>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</si>
  <si>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</si>
  <si>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</si>
  <si>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</si>
  <si>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</si>
  <si>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</si>
  <si>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</si>
  <si>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Note: Sort by selecting all cells then click "Data"in the navigation menu and "Sort". You can sort by Project Score (Largest to Smallest).</t>
  </si>
  <si>
    <t>Project</t>
  </si>
  <si>
    <t>Ease of Use</t>
  </si>
  <si>
    <t>Value Proposition</t>
  </si>
  <si>
    <t>Fit with Needs</t>
  </si>
  <si>
    <t>Company Goals</t>
  </si>
  <si>
    <t>Economic Impact</t>
  </si>
  <si>
    <t>Allocated Budget</t>
  </si>
  <si>
    <t>Technical Risk</t>
  </si>
  <si>
    <t>Skills &amp; Resources</t>
  </si>
  <si>
    <t>Meets Specifications</t>
  </si>
  <si>
    <t>Project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</si>
</sst>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9">
    <font>
      <sz val="10.0"/>
      <color rgb="FF000000"/>
      <name val="Verdana"/>
    </font>
    <font>
      <sz val="10.0"/>
      <color rgb="FF808080"/>
      <name val="Verdana"/>
    </font>
    <font>
      <sz val="24.0"/>
      <color rgb="FF494429"/>
      <name val="Calibri"/>
    </font>
    <font>
      <sz val="8.0"/>
      <color rgb="FF808080"/>
      <name val="Verdana"/>
    </font>
    <font>
      <sz val="18.0"/>
      <color theme="0"/>
      <name val="Candara"/>
    </font>
    <font>
      <sz val="8.0"/>
      <color rgb="FF333333"/>
      <name val="Verdana"/>
    </font>
    <font>
      <sz val="12.0"/>
      <color rgb="FF494429"/>
      <name val="Helvetica Neue"/>
    </font>
    <font>
      <b/>
      <sz val="8.0"/>
      <color rgb="FF333333"/>
      <name val="Verdana"/>
    </font>
    <font>
      <sz val="12.0"/>
      <color rgb="FF003366"/>
      <name val="Century Gothic"/>
    </font>
    <font/>
    <font>
      <sz val="16.0"/>
      <color theme="0"/>
      <name val="Helvetica Neue"/>
    </font>
    <font>
      <sz val="20.0"/>
      <color theme="0"/>
      <name val="Helvetica Neue"/>
    </font>
    <font>
      <sz val="12.0"/>
      <color rgb="FF974806"/>
      <name val="Helvetica Neue"/>
    </font>
    <font>
      <sz val="16.0"/>
      <color rgb="FF333333"/>
      <name val="Helvetica Neue"/>
    </font>
    <font>
      <sz val="18.0"/>
      <color theme="0"/>
      <name val="Helvetica Neue"/>
    </font>
    <font>
      <sz val="16.0"/>
      <color rgb="FF974806"/>
      <name val="Helvetica Neue"/>
    </font>
    <font>
      <sz val="10.0"/>
      <color theme="1"/>
      <name val="Verdana"/>
    </font>
    <font>
      <sz val="14.0"/>
      <color rgb="FFFFFFFF"/>
      <name val="Verdana"/>
    </font>
    <font>
      <sz val="14.0"/>
      <color rgb="FF974806"/>
      <name val="Helvetica Neue"/>
    </font>
    <font>
      <sz val="12.0"/>
      <color rgb="FF938953"/>
      <name val="Candara"/>
    </font>
    <font>
      <sz val="14.0"/>
      <color rgb="FF938953"/>
      <name val="Candara"/>
    </font>
    <font>
      <sz val="16.0"/>
      <color rgb="FFFFFFFF"/>
      <name val="Helvetica Neue"/>
    </font>
    <font>
      <sz val="10.0"/>
      <color rgb="FFFFFFFF"/>
      <name val="Verdana"/>
    </font>
    <font>
      <u/>
      <sz val="12.0"/>
      <color rgb="FF003366"/>
      <name val="Century Gothic"/>
    </font>
    <font>
      <sz val="16.0"/>
      <color rgb="FFFFFFFF"/>
      <name val="Candara"/>
    </font>
    <font>
      <sz val="12.0"/>
      <color rgb="FF333333"/>
      <name val="Candara"/>
    </font>
    <font>
      <sz val="14.0"/>
      <color rgb="FFFFFFFF"/>
      <name val="Candara"/>
    </font>
    <font>
      <sz val="16.0"/>
      <color rgb="FF494429"/>
      <name val="Helvetica Neue"/>
    </font>
    <font>
      <sz val="16.0"/>
      <color rgb="FFC4BD97"/>
      <name val="Helvetica Neue"/>
    </font>
  </fonts>
  <fills count="10">
    <fill>
      <patternFill patternType="none"/>
    </fill>
    <fill>
      <patternFill patternType="lightGray"/>
    </fill>
    <fill>
      <patternFill patternType="solid">
        <fgColor rgb="FF1FB714"/>
        <bgColor rgb="FF1FB714"/>
      </patternFill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1F497D"/>
        <bgColor rgb="FF1F497D"/>
      </patternFill>
    </fill>
    <fill>
      <patternFill patternType="solid">
        <fgColor rgb="FF938953"/>
        <bgColor rgb="FF938953"/>
      </patternFill>
    </fill>
    <fill>
      <patternFill patternType="solid">
        <fgColor rgb="FF5F497A"/>
        <bgColor rgb="FF5F497A"/>
      </patternFill>
    </fill>
    <fill>
      <patternFill patternType="solid">
        <fgColor rgb="FF76923C"/>
        <bgColor rgb="FF76923C"/>
      </patternFill>
    </fill>
    <fill>
      <patternFill patternType="solid">
        <fgColor rgb="FFEEECE1"/>
        <bgColor rgb="FFEEECE1"/>
      </patternFill>
    </fill>
  </fills>
  <borders count="20">
    <border/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</border>
    <border>
      <left style="thin">
        <color rgb="FFEEECE1"/>
      </left>
      <right style="thin">
        <color rgb="FFEEECE1"/>
      </right>
      <top style="thin">
        <color rgb="FFEEECE1"/>
      </top>
      <bottom/>
    </border>
    <border>
      <left style="thin">
        <color rgb="FFEEECE1"/>
      </left>
      <right style="thin">
        <color rgb="FFEEECE1"/>
      </right>
      <top/>
      <bottom/>
    </border>
    <border>
      <left style="thin">
        <color rgb="FFEEECE1"/>
      </left>
      <right style="thin">
        <color rgb="FFEEECE1"/>
      </right>
      <top/>
      <bottom style="thin">
        <color rgb="FFEEECE1"/>
      </bottom>
    </border>
    <border>
      <left style="thin">
        <color rgb="FFEEECE1"/>
      </left>
      <top style="thin">
        <color rgb="FFEEECE1"/>
      </top>
      <bottom style="thin">
        <color rgb="FFEEECE1"/>
      </bottom>
    </border>
    <border>
      <top style="thin">
        <color rgb="FFEEECE1"/>
      </top>
      <bottom style="thin">
        <color rgb="FFEEECE1"/>
      </bottom>
    </border>
    <border>
      <right style="thin">
        <color rgb="FFEEECE1"/>
      </right>
      <top style="thin">
        <color rgb="FFEEECE1"/>
      </top>
      <bottom style="thin">
        <color rgb="FFEEECE1"/>
      </bottom>
    </border>
    <border>
      <left style="thin">
        <color rgb="FFEEECE1"/>
      </left>
      <right style="thin">
        <color rgb="FFEEECE1"/>
      </right>
      <top style="thin">
        <color rgb="FFEEECE1"/>
      </top>
    </border>
    <border>
      <left style="thin">
        <color rgb="FFEEECE1"/>
      </left>
      <right style="thin">
        <color rgb="FFEEECE1"/>
      </right>
      <bottom style="thin">
        <color rgb="FFEEECE1"/>
      </bottom>
    </border>
    <border>
      <left style="thin">
        <color rgb="FFEEECE1"/>
      </left>
      <top style="thin">
        <color rgb="FFEEECE1"/>
      </top>
    </border>
    <border>
      <top style="thin">
        <color rgb="FFEEECE1"/>
      </top>
    </border>
    <border>
      <right style="thin">
        <color rgb="FFEEECE1"/>
      </right>
      <top style="thin">
        <color rgb="FFEEECE1"/>
      </top>
    </border>
    <border>
      <left style="thin">
        <color rgb="FFEEECE1"/>
      </left>
    </border>
    <border>
      <right style="thin">
        <color rgb="FFEEECE1"/>
      </right>
    </border>
    <border>
      <left style="thin">
        <color rgb="FFEEECE1"/>
      </left>
      <bottom style="thin">
        <color rgb="FFEEECE1"/>
      </bottom>
    </border>
    <border>
      <bottom style="thin">
        <color rgb="FFEEECE1"/>
      </bottom>
    </border>
    <border>
      <right style="thin">
        <color rgb="FFEEECE1"/>
      </right>
      <bottom style="thin">
        <color rgb="FFEEECE1"/>
      </bottom>
    </border>
    <border>
      <left style="thin">
        <color rgb="FFDDD9C3"/>
      </left>
      <right style="thin">
        <color rgb="FFDDD9C3"/>
      </right>
      <top/>
      <bottom style="thin">
        <color rgb="FFDDD9C3"/>
      </bottom>
    </border>
    <border>
      <left style="thin">
        <color rgb="FFDDD9C3"/>
      </left>
      <right style="thin">
        <color rgb="FFDDD9C3"/>
      </right>
      <top style="thin">
        <color rgb="FFDDD9C3"/>
      </top>
      <bottom style="thin">
        <color rgb="FFDDD9C3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center" wrapText="0"/>
    </xf>
    <xf borderId="0" fillId="0" fontId="3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horizontal="left" shrinkToFit="0" vertical="center" wrapText="0"/>
    </xf>
    <xf borderId="0" fillId="0" fontId="5" numFmtId="0" xfId="0" applyAlignment="1" applyFont="1">
      <alignment horizontal="left" shrinkToFit="0" vertical="top" wrapText="0"/>
    </xf>
    <xf borderId="2" fillId="3" fontId="6" numFmtId="0" xfId="0" applyAlignment="1" applyBorder="1" applyFill="1" applyFont="1">
      <alignment horizontal="left" shrinkToFit="0" vertical="center" wrapText="1"/>
    </xf>
    <xf borderId="0" fillId="0" fontId="5" numFmtId="0" xfId="0" applyAlignment="1" applyFont="1">
      <alignment shrinkToFit="0" vertical="bottom" wrapText="0"/>
    </xf>
    <xf borderId="3" fillId="3" fontId="6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shrinkToFit="0" vertical="bottom" wrapText="0"/>
    </xf>
    <xf borderId="4" fillId="3" fontId="6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0"/>
    </xf>
    <xf borderId="0" fillId="0" fontId="7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8" numFmtId="0" xfId="0" applyAlignment="1" applyFont="1">
      <alignment horizontal="right" shrinkToFit="0" vertical="center" wrapText="0"/>
    </xf>
    <xf borderId="5" fillId="4" fontId="4" numFmtId="0" xfId="0" applyAlignment="1" applyBorder="1" applyFill="1" applyFont="1">
      <alignment horizontal="left" shrinkToFit="0" vertical="center" wrapText="0"/>
    </xf>
    <xf borderId="6" fillId="0" fontId="9" numFmtId="0" xfId="0" applyBorder="1" applyFont="1"/>
    <xf borderId="7" fillId="0" fontId="9" numFmtId="0" xfId="0" applyBorder="1" applyFont="1"/>
    <xf borderId="5" fillId="5" fontId="10" numFmtId="0" xfId="0" applyAlignment="1" applyBorder="1" applyFill="1" applyFont="1">
      <alignment horizontal="center" shrinkToFit="0" vertical="center" wrapText="0"/>
    </xf>
    <xf borderId="5" fillId="6" fontId="10" numFmtId="0" xfId="0" applyAlignment="1" applyBorder="1" applyFill="1" applyFont="1">
      <alignment horizontal="center" shrinkToFit="0" vertical="center" wrapText="0"/>
    </xf>
    <xf borderId="5" fillId="7" fontId="10" numFmtId="0" xfId="0" applyAlignment="1" applyBorder="1" applyFill="1" applyFont="1">
      <alignment horizontal="center" shrinkToFit="0" vertical="center" wrapText="0"/>
    </xf>
    <xf borderId="8" fillId="8" fontId="11" numFmtId="0" xfId="0" applyAlignment="1" applyBorder="1" applyFill="1" applyFont="1">
      <alignment horizontal="center" shrinkToFit="0" vertical="center" wrapText="0"/>
    </xf>
    <xf borderId="1" fillId="0" fontId="12" numFmtId="0" xfId="0" applyAlignment="1" applyBorder="1" applyFont="1">
      <alignment horizontal="center" shrinkToFit="0" vertical="center" wrapText="1"/>
    </xf>
    <xf borderId="9" fillId="0" fontId="9" numFmtId="0" xfId="0" applyBorder="1" applyFont="1"/>
    <xf borderId="1" fillId="0" fontId="13" numFmtId="9" xfId="0" applyAlignment="1" applyBorder="1" applyFont="1" applyNumberFormat="1">
      <alignment horizontal="center" shrinkToFit="0" vertical="center" wrapText="0"/>
    </xf>
    <xf borderId="1" fillId="8" fontId="14" numFmtId="9" xfId="0" applyAlignment="1" applyBorder="1" applyFont="1" applyNumberFormat="1">
      <alignment horizontal="center" shrinkToFit="0" vertical="center" wrapText="0"/>
    </xf>
    <xf borderId="5" fillId="0" fontId="15" numFmtId="9" xfId="0" applyAlignment="1" applyBorder="1" applyFont="1" applyNumberFormat="1">
      <alignment horizontal="left" shrinkToFit="0" vertical="center" wrapText="0"/>
    </xf>
    <xf borderId="10" fillId="0" fontId="6" numFmtId="9" xfId="0" applyAlignment="1" applyBorder="1" applyFont="1" applyNumberFormat="1">
      <alignment horizontal="left" shrinkToFit="0" vertical="center" wrapText="1"/>
    </xf>
    <xf borderId="11" fillId="0" fontId="9" numFmtId="0" xfId="0" applyBorder="1" applyFont="1"/>
    <xf borderId="12" fillId="0" fontId="9" numFmtId="0" xfId="0" applyBorder="1" applyFont="1"/>
    <xf borderId="13" fillId="0" fontId="6" numFmtId="9" xfId="0" applyAlignment="1" applyBorder="1" applyFont="1" applyNumberFormat="1">
      <alignment horizontal="left" shrinkToFit="0" vertical="center" wrapText="1"/>
    </xf>
    <xf borderId="14" fillId="0" fontId="9" numFmtId="0" xfId="0" applyBorder="1" applyFont="1"/>
    <xf borderId="15" fillId="0" fontId="6" numFmtId="9" xfId="0" applyAlignment="1" applyBorder="1" applyFont="1" applyNumberFormat="1">
      <alignment horizontal="left" shrinkToFit="0" vertical="center" wrapText="1"/>
    </xf>
    <xf borderId="16" fillId="0" fontId="9" numFmtId="0" xfId="0" applyBorder="1" applyFont="1"/>
    <xf borderId="17" fillId="0" fontId="9" numFmtId="0" xfId="0" applyBorder="1" applyFont="1"/>
    <xf borderId="0" fillId="0" fontId="1" numFmtId="0" xfId="0" applyAlignment="1" applyFont="1">
      <alignment horizontal="center" shrinkToFit="0" vertical="bottom" wrapText="0"/>
    </xf>
    <xf borderId="0" fillId="0" fontId="16" numFmtId="0" xfId="0" applyAlignment="1" applyFont="1">
      <alignment horizontal="right" shrinkToFit="0" vertical="center" wrapText="0"/>
    </xf>
    <xf borderId="0" fillId="0" fontId="17" numFmtId="0" xfId="0" applyAlignment="1" applyFont="1">
      <alignment horizontal="center" shrinkToFit="0" vertical="center" wrapText="0"/>
    </xf>
    <xf borderId="1" fillId="0" fontId="18" numFmtId="0" xfId="0" applyAlignment="1" applyBorder="1" applyFont="1">
      <alignment horizontal="left" shrinkToFit="0" vertical="center" wrapText="1"/>
    </xf>
    <xf borderId="0" fillId="0" fontId="19" numFmtId="0" xfId="0" applyAlignment="1" applyFont="1">
      <alignment shrinkToFit="0" vertical="bottom" wrapText="0"/>
    </xf>
    <xf borderId="1" fillId="0" fontId="20" numFmtId="0" xfId="0" applyAlignment="1" applyBorder="1" applyFont="1">
      <alignment horizontal="left" shrinkToFit="0" vertical="center" wrapText="0"/>
    </xf>
    <xf borderId="1" fillId="0" fontId="20" numFmtId="9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left" shrinkToFit="0" vertical="center" wrapText="1"/>
    </xf>
    <xf borderId="1" fillId="3" fontId="21" numFmtId="1" xfId="0" applyAlignment="1" applyBorder="1" applyFont="1" applyNumberFormat="1">
      <alignment horizontal="center" shrinkToFit="0" vertical="center" wrapText="0"/>
    </xf>
    <xf borderId="1" fillId="3" fontId="21" numFmtId="0" xfId="0" applyAlignment="1" applyBorder="1" applyFont="1">
      <alignment horizontal="center" shrinkToFit="0" vertical="center" wrapText="0"/>
    </xf>
    <xf borderId="0" fillId="0" fontId="22" numFmtId="0" xfId="0" applyAlignment="1" applyFont="1">
      <alignment shrinkToFit="0" vertical="bottom" wrapText="0"/>
    </xf>
    <xf borderId="0" fillId="0" fontId="8" numFmtId="0" xfId="0" applyAlignment="1" applyFont="1">
      <alignment shrinkToFit="0" vertical="center" wrapText="0"/>
    </xf>
    <xf borderId="0" fillId="0" fontId="23" numFmtId="0" xfId="0" applyAlignment="1" applyFont="1">
      <alignment horizontal="right" shrinkToFit="0" vertical="center" wrapText="0"/>
    </xf>
    <xf borderId="16" fillId="0" fontId="6" numFmtId="0" xfId="0" applyAlignment="1" applyBorder="1" applyFont="1">
      <alignment horizontal="left" shrinkToFit="0" vertical="center" wrapText="1"/>
    </xf>
    <xf borderId="1" fillId="2" fontId="24" numFmtId="0" xfId="0" applyAlignment="1" applyBorder="1" applyFont="1">
      <alignment horizontal="left" shrinkToFit="0" vertical="center" wrapText="0"/>
    </xf>
    <xf borderId="1" fillId="2" fontId="25" numFmtId="0" xfId="0" applyAlignment="1" applyBorder="1" applyFont="1">
      <alignment horizontal="center" shrinkToFit="0" vertical="center" wrapText="1"/>
    </xf>
    <xf borderId="1" fillId="2" fontId="24" numFmtId="0" xfId="0" applyAlignment="1" applyBorder="1" applyFont="1">
      <alignment horizontal="center" shrinkToFit="0" vertical="center" wrapText="0"/>
    </xf>
    <xf borderId="1" fillId="5" fontId="26" numFmtId="0" xfId="0" applyAlignment="1" applyBorder="1" applyFont="1">
      <alignment horizontal="center" shrinkToFit="0" vertical="center" wrapText="0"/>
    </xf>
    <xf borderId="1" fillId="6" fontId="26" numFmtId="0" xfId="0" applyAlignment="1" applyBorder="1" applyFont="1">
      <alignment horizontal="center" shrinkToFit="0" vertical="center" wrapText="0"/>
    </xf>
    <xf borderId="1" fillId="7" fontId="26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horizontal="left" shrinkToFit="0" vertical="center" wrapText="0"/>
    </xf>
    <xf borderId="9" fillId="0" fontId="6" numFmtId="164" xfId="0" applyAlignment="1" applyBorder="1" applyFont="1" applyNumberFormat="1">
      <alignment horizontal="center" shrinkToFit="0" vertical="center" wrapText="0"/>
    </xf>
    <xf borderId="15" fillId="0" fontId="6" numFmtId="164" xfId="0" applyAlignment="1" applyBorder="1" applyFont="1" applyNumberFormat="1">
      <alignment horizontal="center" shrinkToFit="0" vertical="center" wrapText="0"/>
    </xf>
    <xf borderId="18" fillId="9" fontId="27" numFmtId="164" xfId="0" applyAlignment="1" applyBorder="1" applyFill="1" applyFont="1" applyNumberFormat="1">
      <alignment horizontal="center" shrinkToFit="0" vertical="center" wrapText="0"/>
    </xf>
    <xf borderId="17" fillId="0" fontId="28" numFmtId="164" xfId="0" applyAlignment="1" applyBorder="1" applyFont="1" applyNumberFormat="1">
      <alignment horizontal="center" shrinkToFit="0" vertical="center" wrapText="0"/>
    </xf>
    <xf borderId="9" fillId="0" fontId="28" numFmtId="164" xfId="0" applyAlignment="1" applyBorder="1" applyFont="1" applyNumberFormat="1">
      <alignment horizontal="center" shrinkToFit="0" vertical="center" wrapText="0"/>
    </xf>
    <xf borderId="0" fillId="0" fontId="1" numFmtId="2" xfId="0" applyAlignment="1" applyFont="1" applyNumberFormat="1">
      <alignment shrinkToFit="0" vertical="center" wrapText="0"/>
    </xf>
    <xf borderId="1" fillId="0" fontId="6" numFmtId="0" xfId="0" applyAlignment="1" applyBorder="1" applyFont="1">
      <alignment horizontal="left" shrinkToFit="0" vertical="center" wrapText="0"/>
    </xf>
    <xf borderId="1" fillId="0" fontId="6" numFmtId="164" xfId="0" applyAlignment="1" applyBorder="1" applyFont="1" applyNumberFormat="1">
      <alignment horizontal="center" shrinkToFit="0" vertical="center" wrapText="0"/>
    </xf>
    <xf borderId="5" fillId="0" fontId="6" numFmtId="164" xfId="0" applyAlignment="1" applyBorder="1" applyFont="1" applyNumberFormat="1">
      <alignment horizontal="center" shrinkToFit="0" vertical="center" wrapText="0"/>
    </xf>
    <xf borderId="19" fillId="9" fontId="27" numFmtId="164" xfId="0" applyAlignment="1" applyBorder="1" applyFont="1" applyNumberFormat="1">
      <alignment horizontal="center" shrinkToFit="0" vertical="center" wrapText="0"/>
    </xf>
    <xf borderId="7" fillId="0" fontId="28" numFmtId="164" xfId="0" applyAlignment="1" applyBorder="1" applyFont="1" applyNumberFormat="1">
      <alignment horizontal="center" shrinkToFit="0" vertical="center" wrapText="0"/>
    </xf>
    <xf borderId="1" fillId="0" fontId="28" numFmtId="16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3">
    <dxf>
      <font/>
      <fill>
        <patternFill patternType="solid">
          <fgColor rgb="FF333300"/>
          <bgColor rgb="FF3333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800000"/>
          <bgColor rgb="FF8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41.71"/>
    <col customWidth="1" min="3" max="3" width="11.57"/>
    <col customWidth="1" min="4" max="8" width="10.57"/>
    <col customWidth="1" min="9" max="26" width="8.0"/>
  </cols>
  <sheetData>
    <row r="1" ht="69.75" customHeight="1">
      <c r="A1" s="1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75" customHeight="1">
      <c r="A2" s="3"/>
      <c r="B2" s="4" t="s">
        <v>1</v>
      </c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9.75" customHeight="1">
      <c r="A3" s="3"/>
      <c r="B3" s="6" t="s">
        <v>2</v>
      </c>
      <c r="C3" s="7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9.75" customHeight="1">
      <c r="A4" s="3"/>
      <c r="B4" s="8" t="s">
        <v>3</v>
      </c>
      <c r="C4" s="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9.75" customHeight="1">
      <c r="A5" s="3"/>
      <c r="B5" s="8" t="s">
        <v>4</v>
      </c>
      <c r="C5" s="9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9.75" customHeight="1">
      <c r="A6" s="3"/>
      <c r="B6" s="8" t="s">
        <v>5</v>
      </c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9.75" customHeight="1">
      <c r="A7" s="3"/>
      <c r="B7" s="8" t="s">
        <v>6</v>
      </c>
      <c r="C7" s="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9.75" customHeight="1">
      <c r="A8" s="3"/>
      <c r="B8" s="10" t="s">
        <v>7</v>
      </c>
      <c r="C8" s="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11"/>
      <c r="B9" s="12"/>
      <c r="C9" s="1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12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1"/>
      <c r="B11" s="7"/>
      <c r="C11" s="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7"/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7"/>
      <c r="C13" s="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10" width="13.71"/>
    <col customWidth="1" min="11" max="11" width="16.43"/>
    <col customWidth="1" min="12" max="13" width="10.71"/>
    <col customWidth="1" min="14" max="26" width="8.0"/>
  </cols>
  <sheetData>
    <row r="1" ht="69.75" customHeight="1">
      <c r="A1" s="1"/>
      <c r="B1" s="1"/>
      <c r="C1" s="1"/>
      <c r="D1" s="1"/>
      <c r="E1" s="2" t="s">
        <v>0</v>
      </c>
      <c r="L1" s="14"/>
      <c r="M1" s="1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75" customHeight="1">
      <c r="A2" s="1"/>
      <c r="B2" s="15" t="s">
        <v>8</v>
      </c>
      <c r="C2" s="16"/>
      <c r="D2" s="16"/>
      <c r="E2" s="16"/>
      <c r="F2" s="16"/>
      <c r="G2" s="16"/>
      <c r="H2" s="16"/>
      <c r="I2" s="16"/>
      <c r="J2" s="16"/>
      <c r="K2" s="17"/>
      <c r="L2" s="1"/>
      <c r="M2" s="1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9.75" customHeight="1">
      <c r="A3" s="1"/>
      <c r="B3" s="18" t="s">
        <v>9</v>
      </c>
      <c r="C3" s="16"/>
      <c r="D3" s="17"/>
      <c r="E3" s="19" t="s">
        <v>10</v>
      </c>
      <c r="F3" s="16"/>
      <c r="G3" s="17"/>
      <c r="H3" s="20" t="s">
        <v>11</v>
      </c>
      <c r="I3" s="16"/>
      <c r="J3" s="17"/>
      <c r="K3" s="21" t="s">
        <v>12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45.0" customHeight="1">
      <c r="A4" s="1"/>
      <c r="B4" s="22" t="s">
        <v>13</v>
      </c>
      <c r="C4" s="22" t="s">
        <v>14</v>
      </c>
      <c r="D4" s="22" t="s">
        <v>15</v>
      </c>
      <c r="E4" s="22" t="s">
        <v>16</v>
      </c>
      <c r="F4" s="22" t="s">
        <v>17</v>
      </c>
      <c r="G4" s="22" t="s">
        <v>18</v>
      </c>
      <c r="H4" s="22" t="s">
        <v>19</v>
      </c>
      <c r="I4" s="22" t="s">
        <v>20</v>
      </c>
      <c r="J4" s="22" t="s">
        <v>21</v>
      </c>
      <c r="K4" s="2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1"/>
      <c r="B5" s="24">
        <v>0.1</v>
      </c>
      <c r="C5" s="24">
        <v>0.1</v>
      </c>
      <c r="D5" s="24">
        <v>0.05</v>
      </c>
      <c r="E5" s="24">
        <v>0.1</v>
      </c>
      <c r="F5" s="24">
        <v>0.15</v>
      </c>
      <c r="G5" s="24">
        <v>0.2</v>
      </c>
      <c r="H5" s="24">
        <v>0.1</v>
      </c>
      <c r="I5" s="24">
        <v>0.1</v>
      </c>
      <c r="J5" s="24">
        <v>0.1</v>
      </c>
      <c r="K5" s="25">
        <f>SUM(B5:J5)</f>
        <v>1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1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9.75" customHeight="1">
      <c r="A7" s="1"/>
      <c r="B7" s="26" t="s">
        <v>22</v>
      </c>
      <c r="C7" s="16"/>
      <c r="D7" s="16"/>
      <c r="E7" s="16"/>
      <c r="F7" s="16"/>
      <c r="G7" s="16"/>
      <c r="H7" s="16"/>
      <c r="I7" s="16"/>
      <c r="J7" s="16"/>
      <c r="K7" s="17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1"/>
      <c r="B8" s="27" t="s">
        <v>23</v>
      </c>
      <c r="C8" s="28"/>
      <c r="D8" s="28"/>
      <c r="E8" s="28"/>
      <c r="F8" s="28"/>
      <c r="G8" s="28"/>
      <c r="H8" s="28"/>
      <c r="I8" s="28"/>
      <c r="J8" s="28"/>
      <c r="K8" s="29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0.0" customHeight="1">
      <c r="A9" s="11"/>
      <c r="B9" s="30" t="s">
        <v>24</v>
      </c>
      <c r="K9" s="3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0.0" customHeight="1">
      <c r="A10" s="11"/>
      <c r="B10" s="30" t="s">
        <v>25</v>
      </c>
      <c r="K10" s="3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0.0" customHeight="1">
      <c r="A11" s="11"/>
      <c r="B11" s="30" t="s">
        <v>26</v>
      </c>
      <c r="K11" s="3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0.0" customHeight="1">
      <c r="A12" s="11"/>
      <c r="B12" s="30" t="s">
        <v>27</v>
      </c>
      <c r="K12" s="3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0.0" customHeight="1">
      <c r="A13" s="11"/>
      <c r="B13" s="30" t="s">
        <v>28</v>
      </c>
      <c r="K13" s="3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0.0" customHeight="1">
      <c r="A14" s="11"/>
      <c r="B14" s="30" t="s">
        <v>29</v>
      </c>
      <c r="K14" s="3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0.0" customHeight="1">
      <c r="A15" s="11"/>
      <c r="B15" s="30" t="s">
        <v>30</v>
      </c>
      <c r="K15" s="3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30.0" customHeight="1">
      <c r="A16" s="11"/>
      <c r="B16" s="32" t="s">
        <v>31</v>
      </c>
      <c r="C16" s="33"/>
      <c r="D16" s="33"/>
      <c r="E16" s="33"/>
      <c r="F16" s="33"/>
      <c r="G16" s="33"/>
      <c r="H16" s="33"/>
      <c r="I16" s="33"/>
      <c r="J16" s="33"/>
      <c r="K16" s="3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E1:K1"/>
    <mergeCell ref="B2:K2"/>
    <mergeCell ref="B3:D3"/>
    <mergeCell ref="E3:G3"/>
    <mergeCell ref="H3:J3"/>
    <mergeCell ref="K3:K4"/>
    <mergeCell ref="B7:K7"/>
    <mergeCell ref="B15:K15"/>
    <mergeCell ref="B16:K16"/>
    <mergeCell ref="B8:K8"/>
    <mergeCell ref="B9:K9"/>
    <mergeCell ref="B10:K10"/>
    <mergeCell ref="B11:K11"/>
    <mergeCell ref="B12:K12"/>
    <mergeCell ref="B13:K13"/>
    <mergeCell ref="B14:K14"/>
  </mergeCells>
  <dataValidations>
    <dataValidation type="list" allowBlank="1" showInputMessage="1" showErrorMessage="1" prompt=" - " sqref="B5:J5">
      <formula1>"0.0,0.05,0.1,0.15,0.2,0.25,0.4,0.5"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44.71"/>
    <col customWidth="1" min="3" max="11" width="12.14"/>
    <col customWidth="1" min="12" max="13" width="10.71"/>
    <col customWidth="1" min="14" max="26" width="8.0"/>
  </cols>
  <sheetData>
    <row r="1" ht="69.75" customHeight="1">
      <c r="A1" s="1"/>
      <c r="B1" s="35"/>
      <c r="C1" s="35"/>
      <c r="D1" s="35"/>
      <c r="E1" s="35"/>
      <c r="F1" s="35"/>
      <c r="G1" s="2" t="s">
        <v>0</v>
      </c>
      <c r="L1" s="36"/>
      <c r="M1" s="3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9.75" customHeight="1">
      <c r="A2" s="1"/>
      <c r="B2" s="37"/>
      <c r="C2" s="18" t="str">
        <f>Weightings!B3</f>
        <v>Organization Impact</v>
      </c>
      <c r="D2" s="16"/>
      <c r="E2" s="17"/>
      <c r="F2" s="19" t="str">
        <f>Weightings!E3</f>
        <v>Business Impact</v>
      </c>
      <c r="G2" s="16"/>
      <c r="H2" s="17"/>
      <c r="I2" s="20" t="str">
        <f>Weightings!H3</f>
        <v>Implementation Impact</v>
      </c>
      <c r="J2" s="16"/>
      <c r="K2" s="1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/>
      <c r="B3" s="38" t="s">
        <v>32</v>
      </c>
      <c r="C3" s="22" t="str">
        <f>Weightings!B4</f>
        <v>Magnitude of Change</v>
      </c>
      <c r="D3" s="22" t="str">
        <f>Weightings!C4</f>
        <v>Productivity Impact</v>
      </c>
      <c r="E3" s="22" t="str">
        <f>Weightings!D4</f>
        <v>Extent of Training</v>
      </c>
      <c r="F3" s="22" t="str">
        <f>Weightings!E4</f>
        <v>ROI</v>
      </c>
      <c r="G3" s="22" t="str">
        <f>Weightings!F4</f>
        <v>Value Add</v>
      </c>
      <c r="H3" s="22" t="str">
        <f>Weightings!G4</f>
        <v>Patient
Safety</v>
      </c>
      <c r="I3" s="22" t="str">
        <f>Weightings!H4</f>
        <v>Implementation Extent</v>
      </c>
      <c r="J3" s="22" t="str">
        <f>Weightings!I4</f>
        <v>Feasibility</v>
      </c>
      <c r="K3" s="22" t="str">
        <f>Weightings!J4</f>
        <v>Effort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39"/>
      <c r="B4" s="40" t="s">
        <v>33</v>
      </c>
      <c r="C4" s="41">
        <f>Weightings!B5</f>
        <v>0.1</v>
      </c>
      <c r="D4" s="41">
        <f>Weightings!C5</f>
        <v>0.1</v>
      </c>
      <c r="E4" s="41">
        <f>Weightings!D5</f>
        <v>0.05</v>
      </c>
      <c r="F4" s="41">
        <f>Weightings!E5</f>
        <v>0.1</v>
      </c>
      <c r="G4" s="41">
        <f>Weightings!F5</f>
        <v>0.15</v>
      </c>
      <c r="H4" s="41">
        <f>Weightings!G5</f>
        <v>0.2</v>
      </c>
      <c r="I4" s="41">
        <f>Weightings!H5</f>
        <v>0.1</v>
      </c>
      <c r="J4" s="41">
        <f>Weightings!I5</f>
        <v>0.1</v>
      </c>
      <c r="K4" s="41">
        <f>Weightings!J5</f>
        <v>0.1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39.75" customHeight="1">
      <c r="A5" s="11"/>
      <c r="B5" s="42" t="s">
        <v>34</v>
      </c>
      <c r="C5" s="43">
        <v>7.0</v>
      </c>
      <c r="D5" s="43">
        <v>7.0</v>
      </c>
      <c r="E5" s="43">
        <v>4.0</v>
      </c>
      <c r="F5" s="44">
        <v>2.0</v>
      </c>
      <c r="G5" s="44">
        <v>2.0</v>
      </c>
      <c r="H5" s="44">
        <v>2.0</v>
      </c>
      <c r="I5" s="44">
        <v>2.0</v>
      </c>
      <c r="J5" s="44">
        <v>2.0</v>
      </c>
      <c r="K5" s="44">
        <v>7.0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9.75" customHeight="1">
      <c r="A6" s="11"/>
      <c r="B6" s="42" t="s">
        <v>35</v>
      </c>
      <c r="C6" s="44">
        <v>3.0</v>
      </c>
      <c r="D6" s="43">
        <v>6.0</v>
      </c>
      <c r="E6" s="44">
        <v>8.0</v>
      </c>
      <c r="F6" s="44">
        <v>6.0</v>
      </c>
      <c r="G6" s="44">
        <v>7.0</v>
      </c>
      <c r="H6" s="44">
        <v>7.0</v>
      </c>
      <c r="I6" s="44">
        <v>3.0</v>
      </c>
      <c r="J6" s="44">
        <v>8.0</v>
      </c>
      <c r="K6" s="44">
        <v>6.0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9.75" customHeight="1">
      <c r="A7" s="11"/>
      <c r="B7" s="42" t="s">
        <v>36</v>
      </c>
      <c r="C7" s="44">
        <v>8.0</v>
      </c>
      <c r="D7" s="44">
        <v>6.0</v>
      </c>
      <c r="E7" s="44">
        <v>6.0</v>
      </c>
      <c r="F7" s="44">
        <v>6.0</v>
      </c>
      <c r="G7" s="44">
        <v>7.0</v>
      </c>
      <c r="H7" s="44">
        <v>7.0</v>
      </c>
      <c r="I7" s="44">
        <v>6.0</v>
      </c>
      <c r="J7" s="44">
        <v>5.0</v>
      </c>
      <c r="K7" s="44">
        <v>7.0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9.75" customHeight="1">
      <c r="A8" s="11"/>
      <c r="B8" s="42" t="s">
        <v>37</v>
      </c>
      <c r="C8" s="44">
        <v>9.0</v>
      </c>
      <c r="D8" s="44">
        <v>8.0</v>
      </c>
      <c r="E8" s="44">
        <v>6.0</v>
      </c>
      <c r="F8" s="44">
        <v>5.0</v>
      </c>
      <c r="G8" s="44">
        <v>6.0</v>
      </c>
      <c r="H8" s="44">
        <v>4.0</v>
      </c>
      <c r="I8" s="44">
        <v>2.0</v>
      </c>
      <c r="J8" s="44">
        <v>3.0</v>
      </c>
      <c r="K8" s="44">
        <v>4.0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9.75" customHeight="1">
      <c r="A9" s="11"/>
      <c r="B9" s="42" t="s">
        <v>38</v>
      </c>
      <c r="C9" s="44">
        <v>5.0</v>
      </c>
      <c r="D9" s="44">
        <v>4.0</v>
      </c>
      <c r="E9" s="44">
        <v>6.0</v>
      </c>
      <c r="F9" s="44">
        <v>6.0</v>
      </c>
      <c r="G9" s="44">
        <v>5.0</v>
      </c>
      <c r="H9" s="44">
        <v>4.0</v>
      </c>
      <c r="I9" s="44">
        <v>10.0</v>
      </c>
      <c r="J9" s="44">
        <v>8.0</v>
      </c>
      <c r="K9" s="44">
        <v>3.0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9.75" customHeight="1">
      <c r="A10" s="11"/>
      <c r="B10" s="42" t="s">
        <v>39</v>
      </c>
      <c r="C10" s="44">
        <v>1.0</v>
      </c>
      <c r="D10" s="44">
        <v>2.0</v>
      </c>
      <c r="E10" s="44">
        <v>2.0</v>
      </c>
      <c r="F10" s="44">
        <v>3.0</v>
      </c>
      <c r="G10" s="44">
        <v>2.0</v>
      </c>
      <c r="H10" s="44">
        <v>5.0</v>
      </c>
      <c r="I10" s="44">
        <v>2.0</v>
      </c>
      <c r="J10" s="44">
        <v>3.0</v>
      </c>
      <c r="K10" s="44">
        <v>1.0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9.75" customHeight="1">
      <c r="A11" s="11"/>
      <c r="B11" s="42" t="s">
        <v>40</v>
      </c>
      <c r="C11" s="44">
        <v>1.0</v>
      </c>
      <c r="D11" s="44">
        <v>2.0</v>
      </c>
      <c r="E11" s="44">
        <v>2.0</v>
      </c>
      <c r="F11" s="44">
        <v>3.0</v>
      </c>
      <c r="G11" s="44">
        <v>1.0</v>
      </c>
      <c r="H11" s="44">
        <v>4.0</v>
      </c>
      <c r="I11" s="44">
        <v>3.0</v>
      </c>
      <c r="J11" s="44">
        <v>5.0</v>
      </c>
      <c r="K11" s="44">
        <v>4.0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9.75" customHeight="1">
      <c r="A12" s="11"/>
      <c r="B12" s="42" t="s">
        <v>41</v>
      </c>
      <c r="C12" s="44">
        <v>6.0</v>
      </c>
      <c r="D12" s="44">
        <v>7.0</v>
      </c>
      <c r="E12" s="44">
        <v>4.0</v>
      </c>
      <c r="F12" s="44">
        <v>4.0</v>
      </c>
      <c r="G12" s="44">
        <v>1.0</v>
      </c>
      <c r="H12" s="44">
        <v>2.0</v>
      </c>
      <c r="I12" s="44">
        <v>1.0</v>
      </c>
      <c r="J12" s="44">
        <v>2.0</v>
      </c>
      <c r="K12" s="44">
        <v>3.0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9.75" customHeight="1">
      <c r="A13" s="11"/>
      <c r="B13" s="42" t="s">
        <v>42</v>
      </c>
      <c r="C13" s="44">
        <v>4.0</v>
      </c>
      <c r="D13" s="44">
        <v>5.0</v>
      </c>
      <c r="E13" s="44">
        <v>2.0</v>
      </c>
      <c r="F13" s="44">
        <v>7.0</v>
      </c>
      <c r="G13" s="44">
        <v>4.0</v>
      </c>
      <c r="H13" s="44">
        <v>6.0</v>
      </c>
      <c r="I13" s="44">
        <v>7.0</v>
      </c>
      <c r="J13" s="44">
        <v>6.0</v>
      </c>
      <c r="K13" s="44">
        <v>5.0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9.75" customHeight="1">
      <c r="A14" s="11"/>
      <c r="B14" s="42" t="s">
        <v>43</v>
      </c>
      <c r="C14" s="44">
        <v>2.0</v>
      </c>
      <c r="D14" s="44">
        <v>2.0</v>
      </c>
      <c r="E14" s="44">
        <v>2.0</v>
      </c>
      <c r="F14" s="44">
        <v>8.0</v>
      </c>
      <c r="G14" s="44">
        <v>9.0</v>
      </c>
      <c r="H14" s="44">
        <v>7.0</v>
      </c>
      <c r="I14" s="44">
        <v>6.0</v>
      </c>
      <c r="J14" s="44">
        <v>7.0</v>
      </c>
      <c r="K14" s="44">
        <v>9.0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1"/>
      <c r="C15" s="45"/>
      <c r="D15" s="45"/>
      <c r="E15" s="45"/>
      <c r="F15" s="45"/>
      <c r="G15" s="45"/>
      <c r="H15" s="45"/>
      <c r="I15" s="45"/>
      <c r="J15" s="45"/>
      <c r="K15" s="4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45"/>
      <c r="D16" s="45"/>
      <c r="E16" s="45"/>
      <c r="F16" s="45"/>
      <c r="G16" s="45"/>
      <c r="H16" s="45"/>
      <c r="I16" s="45"/>
      <c r="J16" s="45"/>
      <c r="K16" s="4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45"/>
      <c r="D17" s="45"/>
      <c r="E17" s="45"/>
      <c r="F17" s="45"/>
      <c r="G17" s="45"/>
      <c r="H17" s="45"/>
      <c r="I17" s="45"/>
      <c r="J17" s="45"/>
      <c r="K17" s="4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G1:K1"/>
    <mergeCell ref="C2:E2"/>
    <mergeCell ref="F2:H2"/>
    <mergeCell ref="I2:K2"/>
  </mergeCells>
  <conditionalFormatting sqref="C5:K14">
    <cfRule type="cellIs" dxfId="0" priority="1" operator="greaterThanOrEqual">
      <formula>8</formula>
    </cfRule>
  </conditionalFormatting>
  <conditionalFormatting sqref="C5:K14">
    <cfRule type="cellIs" dxfId="1" priority="2" operator="between">
      <formula>6</formula>
      <formula>7</formula>
    </cfRule>
  </conditionalFormatting>
  <conditionalFormatting sqref="C5:K14">
    <cfRule type="cellIs" dxfId="2" priority="3" operator="lessThanOrEqual">
      <formula>5</formula>
    </cfRule>
  </conditionalFormatting>
  <dataValidations>
    <dataValidation type="list" allowBlank="1" showInputMessage="1" showErrorMessage="1" prompt=" - " sqref="C5:K14">
      <formula1>"1.0,2.0,3.0,4.0,5.0,6.0,7.0,8.0,9.0,10.0"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66.71"/>
    <col customWidth="1" hidden="1" min="3" max="11" width="10.57"/>
    <col customWidth="1" min="12" max="12" width="17.43"/>
    <col customWidth="1" min="13" max="13" width="16.57"/>
    <col customWidth="1" min="14" max="14" width="19.43"/>
    <col customWidth="1" min="15" max="15" width="16.71"/>
    <col customWidth="1" min="16" max="21" width="10.71"/>
    <col customWidth="1" min="22" max="26" width="8.0"/>
  </cols>
  <sheetData>
    <row r="1" ht="69.75" customHeight="1">
      <c r="A1" s="1"/>
      <c r="B1" s="35"/>
      <c r="I1" s="46"/>
      <c r="J1" s="46"/>
      <c r="K1" s="46"/>
      <c r="L1" s="2" t="s">
        <v>0</v>
      </c>
      <c r="P1" s="46"/>
      <c r="Q1" s="47"/>
      <c r="R1" s="46"/>
      <c r="S1" s="46"/>
      <c r="T1" s="46"/>
      <c r="U1" s="46"/>
      <c r="V1" s="1"/>
      <c r="W1" s="1"/>
      <c r="X1" s="1"/>
      <c r="Y1" s="1"/>
      <c r="Z1" s="1"/>
    </row>
    <row r="2" ht="31.5" customHeight="1">
      <c r="A2" s="1"/>
      <c r="B2" s="48" t="s">
        <v>44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46"/>
      <c r="Q2" s="47"/>
      <c r="R2" s="46"/>
      <c r="S2" s="46"/>
      <c r="T2" s="46"/>
      <c r="U2" s="46"/>
      <c r="V2" s="1"/>
      <c r="W2" s="1"/>
      <c r="X2" s="1"/>
      <c r="Y2" s="1"/>
      <c r="Z2" s="1"/>
    </row>
    <row r="3" ht="39.75" customHeight="1">
      <c r="A3" s="1"/>
      <c r="B3" s="49" t="s">
        <v>45</v>
      </c>
      <c r="C3" s="50" t="s">
        <v>46</v>
      </c>
      <c r="D3" s="50" t="s">
        <v>47</v>
      </c>
      <c r="E3" s="50" t="s">
        <v>48</v>
      </c>
      <c r="F3" s="50" t="s">
        <v>49</v>
      </c>
      <c r="G3" s="50" t="s">
        <v>50</v>
      </c>
      <c r="H3" s="50" t="s">
        <v>51</v>
      </c>
      <c r="I3" s="50" t="s">
        <v>52</v>
      </c>
      <c r="J3" s="50" t="s">
        <v>53</v>
      </c>
      <c r="K3" s="50" t="s">
        <v>54</v>
      </c>
      <c r="L3" s="51" t="s">
        <v>55</v>
      </c>
      <c r="M3" s="52" t="str">
        <f>Weightings!B3</f>
        <v>Organization Impact</v>
      </c>
      <c r="N3" s="53" t="str">
        <f>Weightings!E3</f>
        <v>Business Impact</v>
      </c>
      <c r="O3" s="54" t="str">
        <f>Weightings!H3</f>
        <v>Implementation Impact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1"/>
      <c r="B4" s="55" t="str">
        <f>'Project Scoring'!B14</f>
        <v>Project 10</v>
      </c>
      <c r="C4" s="56">
        <f>'Project Scoring'!C14*Weightings!B5</f>
        <v>0.2</v>
      </c>
      <c r="D4" s="56">
        <f>'Project Scoring'!D14*Weightings!C5</f>
        <v>0.2</v>
      </c>
      <c r="E4" s="56">
        <f>'Project Scoring'!E14*Weightings!D5</f>
        <v>0.1</v>
      </c>
      <c r="F4" s="56">
        <f>'Project Scoring'!F14*Weightings!E5</f>
        <v>0.8</v>
      </c>
      <c r="G4" s="56">
        <f>'Project Scoring'!G14*Weightings!F5</f>
        <v>1.35</v>
      </c>
      <c r="H4" s="56">
        <f>'Project Scoring'!H14*Weightings!G5</f>
        <v>1.4</v>
      </c>
      <c r="I4" s="56">
        <f>'Project Scoring'!I14*Weightings!H5</f>
        <v>0.6</v>
      </c>
      <c r="J4" s="56">
        <f>'Project Scoring'!J14*Weightings!I5</f>
        <v>0.7</v>
      </c>
      <c r="K4" s="57">
        <f>'Project Scoring'!K14*Weightings!J5</f>
        <v>0.9</v>
      </c>
      <c r="L4" s="58">
        <f t="shared" ref="L4:L13" si="1">SUM(C4:K4)</f>
        <v>6.25</v>
      </c>
      <c r="M4" s="59">
        <f t="shared" ref="M4:M13" si="2">SUM(C4:E4)</f>
        <v>0.5</v>
      </c>
      <c r="N4" s="60">
        <f t="shared" ref="N4:N13" si="3">SUM(F4:H4)</f>
        <v>3.55</v>
      </c>
      <c r="O4" s="60">
        <f t="shared" ref="O4:O13" si="4">SUM(I4:K4)</f>
        <v>2.2</v>
      </c>
      <c r="P4" s="61"/>
      <c r="Q4" s="61"/>
      <c r="R4" s="11"/>
      <c r="S4" s="11"/>
      <c r="T4" s="11"/>
      <c r="U4" s="11"/>
      <c r="V4" s="11"/>
      <c r="W4" s="11"/>
      <c r="X4" s="11"/>
      <c r="Y4" s="11"/>
      <c r="Z4" s="11"/>
    </row>
    <row r="5" ht="30.0" customHeight="1">
      <c r="A5" s="11"/>
      <c r="B5" s="62" t="str">
        <f>'Project Scoring'!B5</f>
        <v>Project 1</v>
      </c>
      <c r="C5" s="63">
        <f>'Project Scoring'!C5*Weightings!$B5</f>
        <v>0.7</v>
      </c>
      <c r="D5" s="63">
        <f>'Project Scoring'!D5*Weightings!C5</f>
        <v>0.7</v>
      </c>
      <c r="E5" s="63">
        <f>'Project Scoring'!E5*Weightings!D5</f>
        <v>0.2</v>
      </c>
      <c r="F5" s="63">
        <f>'Project Scoring'!F5*Weightings!E5</f>
        <v>0.2</v>
      </c>
      <c r="G5" s="63">
        <f>'Project Scoring'!G5*Weightings!F5</f>
        <v>0.3</v>
      </c>
      <c r="H5" s="63">
        <f>'Project Scoring'!H5*Weightings!G5</f>
        <v>0.4</v>
      </c>
      <c r="I5" s="63">
        <f>'Project Scoring'!I5*Weightings!H5</f>
        <v>0.2</v>
      </c>
      <c r="J5" s="63">
        <f>'Project Scoring'!J5*Weightings!I5</f>
        <v>0.2</v>
      </c>
      <c r="K5" s="64">
        <f>'Project Scoring'!K5*Weightings!J5</f>
        <v>0.7</v>
      </c>
      <c r="L5" s="65">
        <f t="shared" si="1"/>
        <v>3.6</v>
      </c>
      <c r="M5" s="66">
        <f t="shared" si="2"/>
        <v>1.6</v>
      </c>
      <c r="N5" s="67">
        <f t="shared" si="3"/>
        <v>0.9</v>
      </c>
      <c r="O5" s="67">
        <f t="shared" si="4"/>
        <v>1.1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0.0" customHeight="1">
      <c r="A6" s="11"/>
      <c r="B6" s="62" t="str">
        <f>'Project Scoring'!B6</f>
        <v>Project 2</v>
      </c>
      <c r="C6" s="63">
        <f>'Project Scoring'!C6*Weightings!B5</f>
        <v>0.3</v>
      </c>
      <c r="D6" s="63">
        <f>'Project Scoring'!D6*Weightings!C5</f>
        <v>0.6</v>
      </c>
      <c r="E6" s="63">
        <f>'Project Scoring'!E6*Weightings!D5</f>
        <v>0.4</v>
      </c>
      <c r="F6" s="63">
        <f>'Project Scoring'!F6*Weightings!E5</f>
        <v>0.6</v>
      </c>
      <c r="G6" s="63">
        <f>'Project Scoring'!G6*Weightings!F5</f>
        <v>1.05</v>
      </c>
      <c r="H6" s="63">
        <f>'Project Scoring'!H6*Weightings!G5</f>
        <v>1.4</v>
      </c>
      <c r="I6" s="63">
        <f>'Project Scoring'!I6*Weightings!H5</f>
        <v>0.3</v>
      </c>
      <c r="J6" s="63">
        <f>'Project Scoring'!J6*Weightings!I5</f>
        <v>0.8</v>
      </c>
      <c r="K6" s="64">
        <f>'Project Scoring'!K6*Weightings!J5</f>
        <v>0.6</v>
      </c>
      <c r="L6" s="65">
        <f t="shared" si="1"/>
        <v>6.05</v>
      </c>
      <c r="M6" s="66">
        <f t="shared" si="2"/>
        <v>1.3</v>
      </c>
      <c r="N6" s="67">
        <f t="shared" si="3"/>
        <v>3.05</v>
      </c>
      <c r="O6" s="67">
        <f t="shared" si="4"/>
        <v>1.7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0.0" customHeight="1">
      <c r="A7" s="11"/>
      <c r="B7" s="62" t="str">
        <f>'Project Scoring'!B7</f>
        <v>Project 3</v>
      </c>
      <c r="C7" s="63">
        <f>'Project Scoring'!C7*Weightings!B5</f>
        <v>0.8</v>
      </c>
      <c r="D7" s="63">
        <f>'Project Scoring'!D7*Weightings!C5</f>
        <v>0.6</v>
      </c>
      <c r="E7" s="63">
        <f>'Project Scoring'!E7*Weightings!D5</f>
        <v>0.3</v>
      </c>
      <c r="F7" s="63">
        <f>'Project Scoring'!F7*Weightings!E5</f>
        <v>0.6</v>
      </c>
      <c r="G7" s="63">
        <f>'Project Scoring'!G7*Weightings!F5</f>
        <v>1.05</v>
      </c>
      <c r="H7" s="63">
        <f>'Project Scoring'!H7*Weightings!G5</f>
        <v>1.4</v>
      </c>
      <c r="I7" s="63">
        <f>'Project Scoring'!I7*Weightings!H5</f>
        <v>0.6</v>
      </c>
      <c r="J7" s="63">
        <f>'Project Scoring'!J7*Weightings!I5</f>
        <v>0.5</v>
      </c>
      <c r="K7" s="64">
        <f>'Project Scoring'!K7*Weightings!J5</f>
        <v>0.7</v>
      </c>
      <c r="L7" s="65">
        <f t="shared" si="1"/>
        <v>6.55</v>
      </c>
      <c r="M7" s="66">
        <f t="shared" si="2"/>
        <v>1.7</v>
      </c>
      <c r="N7" s="67">
        <f t="shared" si="3"/>
        <v>3.05</v>
      </c>
      <c r="O7" s="67">
        <f t="shared" si="4"/>
        <v>1.8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0.0" customHeight="1">
      <c r="A8" s="11"/>
      <c r="B8" s="62" t="str">
        <f>'Project Scoring'!B8</f>
        <v>Project 4</v>
      </c>
      <c r="C8" s="63">
        <f>'Project Scoring'!C8*Weightings!B5</f>
        <v>0.9</v>
      </c>
      <c r="D8" s="63">
        <f>'Project Scoring'!D8*Weightings!C5</f>
        <v>0.8</v>
      </c>
      <c r="E8" s="63">
        <f>'Project Scoring'!E8*Weightings!D5</f>
        <v>0.3</v>
      </c>
      <c r="F8" s="63">
        <f>'Project Scoring'!F8*Weightings!E5</f>
        <v>0.5</v>
      </c>
      <c r="G8" s="63">
        <f>'Project Scoring'!G8*Weightings!F5</f>
        <v>0.9</v>
      </c>
      <c r="H8" s="63">
        <f>'Project Scoring'!H8*Weightings!G5</f>
        <v>0.8</v>
      </c>
      <c r="I8" s="63">
        <f>'Project Scoring'!I8*Weightings!H5</f>
        <v>0.2</v>
      </c>
      <c r="J8" s="63">
        <f>'Project Scoring'!J8*Weightings!I5</f>
        <v>0.3</v>
      </c>
      <c r="K8" s="64">
        <f>'Project Scoring'!K8*Weightings!J5</f>
        <v>0.4</v>
      </c>
      <c r="L8" s="65">
        <f t="shared" si="1"/>
        <v>5.1</v>
      </c>
      <c r="M8" s="66">
        <f t="shared" si="2"/>
        <v>2</v>
      </c>
      <c r="N8" s="67">
        <f t="shared" si="3"/>
        <v>2.2</v>
      </c>
      <c r="O8" s="67">
        <f t="shared" si="4"/>
        <v>0.9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0.0" customHeight="1">
      <c r="A9" s="11"/>
      <c r="B9" s="62" t="str">
        <f>'Project Scoring'!B9</f>
        <v>Project 5</v>
      </c>
      <c r="C9" s="63">
        <f>'Project Scoring'!C9*Weightings!B5</f>
        <v>0.5</v>
      </c>
      <c r="D9" s="63">
        <f>'Project Scoring'!D9*Weightings!C5</f>
        <v>0.4</v>
      </c>
      <c r="E9" s="63">
        <f>'Project Scoring'!E9*Weightings!D5</f>
        <v>0.3</v>
      </c>
      <c r="F9" s="63">
        <f>'Project Scoring'!F9*Weightings!E5</f>
        <v>0.6</v>
      </c>
      <c r="G9" s="63">
        <f>'Project Scoring'!G9*Weightings!F5</f>
        <v>0.75</v>
      </c>
      <c r="H9" s="63">
        <f>'Project Scoring'!H9*Weightings!G5</f>
        <v>0.8</v>
      </c>
      <c r="I9" s="63">
        <f>'Project Scoring'!I9*Weightings!H5</f>
        <v>1</v>
      </c>
      <c r="J9" s="63">
        <f>'Project Scoring'!J9*Weightings!I5</f>
        <v>0.8</v>
      </c>
      <c r="K9" s="64">
        <f>'Project Scoring'!K9*Weightings!J5</f>
        <v>0.3</v>
      </c>
      <c r="L9" s="65">
        <f t="shared" si="1"/>
        <v>5.45</v>
      </c>
      <c r="M9" s="66">
        <f t="shared" si="2"/>
        <v>1.2</v>
      </c>
      <c r="N9" s="67">
        <f t="shared" si="3"/>
        <v>2.15</v>
      </c>
      <c r="O9" s="67">
        <f t="shared" si="4"/>
        <v>2.1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0.0" customHeight="1">
      <c r="A10" s="11"/>
      <c r="B10" s="62" t="str">
        <f>'Project Scoring'!B13</f>
        <v>Project 9</v>
      </c>
      <c r="C10" s="63">
        <f>'Project Scoring'!C13*Weightings!B5</f>
        <v>0.4</v>
      </c>
      <c r="D10" s="63">
        <f>'Project Scoring'!D13*Weightings!C5</f>
        <v>0.5</v>
      </c>
      <c r="E10" s="63">
        <f>'Project Scoring'!E13*Weightings!D5</f>
        <v>0.1</v>
      </c>
      <c r="F10" s="63">
        <f>'Project Scoring'!F13*Weightings!E5</f>
        <v>0.7</v>
      </c>
      <c r="G10" s="63">
        <f>'Project Scoring'!G13*Weightings!F5</f>
        <v>0.6</v>
      </c>
      <c r="H10" s="63">
        <f>'Project Scoring'!H13*Weightings!G5</f>
        <v>1.2</v>
      </c>
      <c r="I10" s="63">
        <f>'Project Scoring'!I13*Weightings!H5</f>
        <v>0.7</v>
      </c>
      <c r="J10" s="63">
        <f>'Project Scoring'!J13*Weightings!I5</f>
        <v>0.6</v>
      </c>
      <c r="K10" s="64">
        <f>'Project Scoring'!K13*Weightings!J5</f>
        <v>0.5</v>
      </c>
      <c r="L10" s="65">
        <f t="shared" si="1"/>
        <v>5.3</v>
      </c>
      <c r="M10" s="66">
        <f t="shared" si="2"/>
        <v>1</v>
      </c>
      <c r="N10" s="67">
        <f t="shared" si="3"/>
        <v>2.5</v>
      </c>
      <c r="O10" s="67">
        <f t="shared" si="4"/>
        <v>1.8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0.0" customHeight="1">
      <c r="A11" s="11"/>
      <c r="B11" s="62" t="str">
        <f>'Project Scoring'!B12</f>
        <v>Project 8</v>
      </c>
      <c r="C11" s="63">
        <f>'Project Scoring'!C12*Weightings!B5</f>
        <v>0.6</v>
      </c>
      <c r="D11" s="63">
        <f>'Project Scoring'!D12*Weightings!C5</f>
        <v>0.7</v>
      </c>
      <c r="E11" s="63">
        <f>'Project Scoring'!E12*Weightings!D5</f>
        <v>0.2</v>
      </c>
      <c r="F11" s="63">
        <f>'Project Scoring'!F12*Weightings!E5</f>
        <v>0.4</v>
      </c>
      <c r="G11" s="63">
        <f>'Project Scoring'!G12*Weightings!F5</f>
        <v>0.15</v>
      </c>
      <c r="H11" s="63">
        <f>'Project Scoring'!H12*Weightings!G5</f>
        <v>0.4</v>
      </c>
      <c r="I11" s="63">
        <f>'Project Scoring'!I12*Weightings!H5</f>
        <v>0.1</v>
      </c>
      <c r="J11" s="63">
        <f>'Project Scoring'!J12*Weightings!I5</f>
        <v>0.2</v>
      </c>
      <c r="K11" s="64">
        <f>'Project Scoring'!K12*Weightings!J5</f>
        <v>0.3</v>
      </c>
      <c r="L11" s="65">
        <f t="shared" si="1"/>
        <v>3.05</v>
      </c>
      <c r="M11" s="66">
        <f t="shared" si="2"/>
        <v>1.5</v>
      </c>
      <c r="N11" s="67">
        <f t="shared" si="3"/>
        <v>0.95</v>
      </c>
      <c r="O11" s="67">
        <f t="shared" si="4"/>
        <v>0.6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0.0" customHeight="1">
      <c r="A12" s="11"/>
      <c r="B12" s="62" t="str">
        <f>'Project Scoring'!B11</f>
        <v>Project 7</v>
      </c>
      <c r="C12" s="63">
        <f>'Project Scoring'!C11*Weightings!B5</f>
        <v>0.1</v>
      </c>
      <c r="D12" s="63">
        <f>'Project Scoring'!D11*Weightings!C5</f>
        <v>0.2</v>
      </c>
      <c r="E12" s="63">
        <f>'Project Scoring'!E11*Weightings!D5</f>
        <v>0.1</v>
      </c>
      <c r="F12" s="63">
        <f>'Project Scoring'!F11*Weightings!E5</f>
        <v>0.3</v>
      </c>
      <c r="G12" s="63">
        <f>'Project Scoring'!G11*Weightings!F5</f>
        <v>0.15</v>
      </c>
      <c r="H12" s="63">
        <f>'Project Scoring'!H11*Weightings!G5</f>
        <v>0.8</v>
      </c>
      <c r="I12" s="63">
        <f>'Project Scoring'!I11*Weightings!H5</f>
        <v>0.3</v>
      </c>
      <c r="J12" s="63">
        <f>'Project Scoring'!J11*Weightings!I5</f>
        <v>0.5</v>
      </c>
      <c r="K12" s="64">
        <f>'Project Scoring'!K11*Weightings!J5</f>
        <v>0.4</v>
      </c>
      <c r="L12" s="65">
        <f t="shared" si="1"/>
        <v>2.85</v>
      </c>
      <c r="M12" s="66">
        <f t="shared" si="2"/>
        <v>0.4</v>
      </c>
      <c r="N12" s="67">
        <f t="shared" si="3"/>
        <v>1.25</v>
      </c>
      <c r="O12" s="67">
        <f t="shared" si="4"/>
        <v>1.2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0.0" customHeight="1">
      <c r="A13" s="1"/>
      <c r="B13" s="62" t="str">
        <f>'Project Scoring'!B10</f>
        <v>Project 6</v>
      </c>
      <c r="C13" s="63">
        <f>'Project Scoring'!C10*Weightings!B5</f>
        <v>0.1</v>
      </c>
      <c r="D13" s="63">
        <f>'Project Scoring'!D10*Weightings!C5</f>
        <v>0.2</v>
      </c>
      <c r="E13" s="63">
        <f>'Project Scoring'!E10*Weightings!D5</f>
        <v>0.1</v>
      </c>
      <c r="F13" s="63">
        <f>'Project Scoring'!F10*Weightings!E5</f>
        <v>0.3</v>
      </c>
      <c r="G13" s="63">
        <f>'Project Scoring'!G10*Weightings!F5</f>
        <v>0.3</v>
      </c>
      <c r="H13" s="63">
        <f>'Project Scoring'!H10*Weightings!G5</f>
        <v>1</v>
      </c>
      <c r="I13" s="63">
        <f>'Project Scoring'!I10*Weightings!H5</f>
        <v>0.2</v>
      </c>
      <c r="J13" s="63">
        <f>'Project Scoring'!J10*Weightings!I5</f>
        <v>0.3</v>
      </c>
      <c r="K13" s="64">
        <f>'Project Scoring'!K10*Weightings!J5</f>
        <v>0.1</v>
      </c>
      <c r="L13" s="65">
        <f t="shared" si="1"/>
        <v>2.6</v>
      </c>
      <c r="M13" s="66">
        <f t="shared" si="2"/>
        <v>0.4</v>
      </c>
      <c r="N13" s="67">
        <f t="shared" si="3"/>
        <v>1.6</v>
      </c>
      <c r="O13" s="67">
        <f t="shared" si="4"/>
        <v>0.6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2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2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2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1:H1"/>
    <mergeCell ref="L1:O1"/>
    <mergeCell ref="B2:O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26" width="8.0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