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MS03\"/>
    </mc:Choice>
  </mc:AlternateContent>
  <bookViews>
    <workbookView xWindow="0" yWindow="0" windowWidth="28800" windowHeight="12180"/>
  </bookViews>
  <sheets>
    <sheet name="Progress" sheetId="1" r:id="rId1"/>
    <sheet name="convert database" sheetId="3" r:id="rId2"/>
    <sheet name="C#" sheetId="2" r:id="rId3"/>
    <sheet name="Sheet1" sheetId="4" r:id="rId4"/>
    <sheet name="Sheet2" sheetId="5" r:id="rId5"/>
    <sheet name="Sheet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6" l="1"/>
  <c r="P10" i="6" s="1"/>
  <c r="L13" i="6" l="1"/>
  <c r="M13" i="6" s="1"/>
  <c r="L12" i="6"/>
  <c r="M12" i="6" s="1"/>
  <c r="L14" i="6"/>
  <c r="M14" i="6" s="1"/>
  <c r="I12" i="4"/>
  <c r="I11" i="4"/>
  <c r="I10" i="4"/>
  <c r="I9" i="4"/>
  <c r="I8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<sst xmlns="http://schemas.openxmlformats.org/spreadsheetml/2006/main" count="452" uniqueCount="199">
  <si>
    <t>Rebuild DMS</t>
  </si>
  <si>
    <t>View</t>
  </si>
  <si>
    <t>Login</t>
  </si>
  <si>
    <t>OK</t>
  </si>
  <si>
    <t>Reset PW</t>
  </si>
  <si>
    <t>Create New Acc</t>
  </si>
  <si>
    <t>Change PW</t>
  </si>
  <si>
    <t>Change Profile</t>
  </si>
  <si>
    <t>API</t>
  </si>
  <si>
    <t>api_login</t>
  </si>
  <si>
    <t>User &amp; Login</t>
  </si>
  <si>
    <t>api_getUserData</t>
  </si>
  <si>
    <t>api_getRoleCategory</t>
  </si>
  <si>
    <t>api_getGradeCategory</t>
  </si>
  <si>
    <t>api_changePW</t>
  </si>
  <si>
    <t>api_changeUserProfile</t>
  </si>
  <si>
    <t>api_resetPassword</t>
  </si>
  <si>
    <t>api_createNewAccount</t>
  </si>
  <si>
    <t>api_getDeptCategory</t>
  </si>
  <si>
    <t>For User</t>
  </si>
  <si>
    <t>For Admin</t>
  </si>
  <si>
    <t>List Users</t>
  </si>
  <si>
    <t>api_sendEmailResetPW</t>
  </si>
  <si>
    <t>Detail user &amp; verify users</t>
  </si>
  <si>
    <t>api_getListUsers</t>
  </si>
  <si>
    <t>api_addDept</t>
  </si>
  <si>
    <t>api_editDept</t>
  </si>
  <si>
    <t>api_getListDept</t>
  </si>
  <si>
    <t>api_getDetailDept</t>
  </si>
  <si>
    <t>api_suggestRole</t>
  </si>
  <si>
    <t>Thư viện sử dụng</t>
  </si>
  <si>
    <t>Net6.0</t>
  </si>
  <si>
    <t>Npgsql</t>
  </si>
  <si>
    <t>Ver</t>
  </si>
  <si>
    <t>8.0.3</t>
  </si>
  <si>
    <t>kết nối đến database postgress</t>
  </si>
  <si>
    <t>Microsoft.AspNetCore.Authentication.Cookies</t>
  </si>
  <si>
    <t>Pending</t>
  </si>
  <si>
    <t>MR</t>
  </si>
  <si>
    <t>Update lai sau khi co api chinh thuc</t>
  </si>
  <si>
    <t>Chart progress</t>
  </si>
  <si>
    <t>Chua can thiet</t>
  </si>
  <si>
    <t>api_getUserProfileByID</t>
  </si>
  <si>
    <t>Controller</t>
  </si>
  <si>
    <t>Authen</t>
  </si>
  <si>
    <t>api_changeOrAddRoleForUser</t>
  </si>
  <si>
    <t>update lai phan tren office</t>
  </si>
  <si>
    <t>Seaching</t>
  </si>
  <si>
    <t>chu ý phân trang</t>
  </si>
  <si>
    <t>Show btn function theo role</t>
  </si>
  <si>
    <t>api_getMRList</t>
  </si>
  <si>
    <t>MR_API</t>
  </si>
  <si>
    <t>api_getSumarizeMRPending</t>
  </si>
  <si>
    <t>view</t>
  </si>
  <si>
    <t>Show table</t>
  </si>
  <si>
    <t>Show detail MR</t>
  </si>
  <si>
    <t>page issue MR</t>
  </si>
  <si>
    <t>Khi convert MR type thi phai sua lai toan bo type_ID cua MR cu</t>
  </si>
  <si>
    <t>api_issueMR</t>
  </si>
  <si>
    <t>doing</t>
  </si>
  <si>
    <t>Die</t>
  </si>
  <si>
    <t>show list die</t>
  </si>
  <si>
    <t>Function</t>
  </si>
  <si>
    <t>For</t>
  </si>
  <si>
    <t>View, API</t>
  </si>
  <si>
    <t>Name</t>
  </si>
  <si>
    <t>Progress</t>
  </si>
  <si>
    <t>For user</t>
  </si>
  <si>
    <t>api_getDieList</t>
  </si>
  <si>
    <t>api_GetModelList</t>
  </si>
  <si>
    <t>DIE_API</t>
  </si>
  <si>
    <t>CommonAPI</t>
  </si>
  <si>
    <t>search die,part, model, supplier, name</t>
  </si>
  <si>
    <t>Update lại File style.css từ dòng 1142 =&gt; 1180</t>
  </si>
  <si>
    <t>Add new die</t>
  </si>
  <si>
    <t>Chưa có dowload form</t>
  </si>
  <si>
    <t>9/29/2024 đã thay đổi unique contain của bảng Common_die (part_id, die_id)
9/29/2024: đã xóa những common bị trùng (part_id, die_id)</t>
  </si>
  <si>
    <t xml:space="preserve">9/30/2024 đã thay đổi unique của part và dies
Đã xóa dữ liệu trùng </t>
  </si>
  <si>
    <t>bao gồm cả add die by MR (chưa test MR)</t>
  </si>
  <si>
    <t>GenarateAndUpdateNewDie</t>
  </si>
  <si>
    <t>CommonFunction</t>
  </si>
  <si>
    <t>Loại</t>
  </si>
  <si>
    <t>New</t>
  </si>
  <si>
    <t>Addition</t>
  </si>
  <si>
    <t>21A</t>
  </si>
  <si>
    <t>11A</t>
  </si>
  <si>
    <t>Renew</t>
  </si>
  <si>
    <t>12A</t>
  </si>
  <si>
    <t>13A</t>
  </si>
  <si>
    <t>14A</t>
  </si>
  <si>
    <t xml:space="preserve">X5 </t>
  </si>
  <si>
    <t>15A</t>
  </si>
  <si>
    <t>X6</t>
  </si>
  <si>
    <t>16A</t>
  </si>
  <si>
    <t>X7</t>
  </si>
  <si>
    <t>17A</t>
  </si>
  <si>
    <t>X8</t>
  </si>
  <si>
    <t>18A</t>
  </si>
  <si>
    <t>X9</t>
  </si>
  <si>
    <t>19A</t>
  </si>
  <si>
    <t>Componet</t>
  </si>
  <si>
    <t xml:space="preserve">Common </t>
  </si>
  <si>
    <t>Ko</t>
  </si>
  <si>
    <t>RC5-1234-000</t>
  </si>
  <si>
    <t>RC5-1234</t>
  </si>
  <si>
    <t>RC5-1234-00</t>
  </si>
  <si>
    <t>RC5-3457-000</t>
  </si>
  <si>
    <t>Family</t>
  </si>
  <si>
    <t>ko</t>
  </si>
  <si>
    <t>RC6-0000</t>
  </si>
  <si>
    <t>RC6-0001-000</t>
  </si>
  <si>
    <t xml:space="preserve">Case 1: </t>
  </si>
  <si>
    <t xml:space="preserve">    </t>
  </si>
  <si>
    <t>case2:</t>
  </si>
  <si>
    <t>`</t>
  </si>
  <si>
    <t>FE3-1243</t>
  </si>
  <si>
    <t>Manual Add &amp; MR/PO added 
Common/Family
MR add common</t>
  </si>
  <si>
    <t>api_DownloadListDie</t>
  </si>
  <si>
    <t xml:space="preserve">View </t>
  </si>
  <si>
    <t>Show die detail</t>
  </si>
  <si>
    <t>api_getDieDetail</t>
  </si>
  <si>
    <t>api_getDieScore</t>
  </si>
  <si>
    <t>Edit/Update die information</t>
  </si>
  <si>
    <t>api_updateDieInfo</t>
  </si>
  <si>
    <t>Add new die by List excel</t>
  </si>
  <si>
    <t>Show all</t>
  </si>
  <si>
    <t>by search and show all</t>
  </si>
  <si>
    <t>Upload list die (Edit)</t>
  </si>
  <si>
    <t>api_uploadListDie(edit)</t>
  </si>
  <si>
    <t>No Doing</t>
  </si>
  <si>
    <t>Ko thuc hien vi co the lam loi database hang loat</t>
  </si>
  <si>
    <t>Tận dụng controller common đã làm ở cty</t>
  </si>
  <si>
    <t>Chart die</t>
  </si>
  <si>
    <t>api_getSumarizeDieFollowing</t>
  </si>
  <si>
    <t>sql function</t>
  </si>
  <si>
    <t>genarateDiePendingStatus</t>
  </si>
  <si>
    <t xml:space="preserve">Trigger khi có update trên table die thì update lại die progress </t>
  </si>
  <si>
    <t xml:space="preserve">Trigger khi có update trên table MR thì update lại die progress </t>
  </si>
  <si>
    <t xml:space="preserve">Trigger khi có update trên table PO thì update lại die progress </t>
  </si>
  <si>
    <t xml:space="preserve">Trigger khi có update trên table DSUM thì update lại die progress </t>
  </si>
  <si>
    <t>bao gồ cả search khi click on chart</t>
  </si>
  <si>
    <t>condition_id</t>
  </si>
  <si>
    <t>factor_id</t>
  </si>
  <si>
    <t>condition_name</t>
  </si>
  <si>
    <t>condition_from</t>
  </si>
  <si>
    <t>subtract_score</t>
  </si>
  <si>
    <t>explain</t>
  </si>
  <si>
    <t>Not Yet Repair</t>
  </si>
  <si>
    <t>condition_less_than</t>
  </si>
  <si>
    <t>Repair fee &lt; 20%</t>
  </si>
  <si>
    <r>
      <t xml:space="preserve">20% ≤  Repair Fee </t>
    </r>
    <r>
      <rPr>
        <sz val="11"/>
        <color theme="1"/>
        <rFont val="Calibri"/>
        <family val="2"/>
      </rPr>
      <t>&lt; 40%</t>
    </r>
  </si>
  <si>
    <r>
      <t xml:space="preserve">40% ≤  Repair Fee </t>
    </r>
    <r>
      <rPr>
        <sz val="11"/>
        <color theme="1"/>
        <rFont val="Calibri"/>
        <family val="2"/>
      </rPr>
      <t>&lt; 60%</t>
    </r>
  </si>
  <si>
    <r>
      <t xml:space="preserve">60% ≤ Repair Fee </t>
    </r>
    <r>
      <rPr>
        <sz val="11"/>
        <color theme="1"/>
        <rFont val="Calibri"/>
        <family val="2"/>
      </rPr>
      <t>&lt; 80%</t>
    </r>
  </si>
  <si>
    <r>
      <t xml:space="preserve">Repair Fee </t>
    </r>
    <r>
      <rPr>
        <sz val="11"/>
        <color theme="1"/>
        <rFont val="Calibri"/>
        <family val="2"/>
      </rPr>
      <t>≥ 80%</t>
    </r>
  </si>
  <si>
    <r>
      <t xml:space="preserve">80% ≤ Life </t>
    </r>
    <r>
      <rPr>
        <sz val="11"/>
        <color theme="1"/>
        <rFont val="Calibri"/>
        <family val="2"/>
      </rPr>
      <t>&lt; 120%</t>
    </r>
  </si>
  <si>
    <r>
      <t xml:space="preserve">Life  </t>
    </r>
    <r>
      <rPr>
        <sz val="11"/>
        <color theme="1"/>
        <rFont val="Calibri"/>
        <family val="2"/>
      </rPr>
      <t>≥ 120%</t>
    </r>
  </si>
  <si>
    <t>Life &lt; 80%</t>
  </si>
  <si>
    <t>Target &lt; 80%</t>
  </si>
  <si>
    <t>80% ≤ Target &lt; 120%</t>
  </si>
  <si>
    <t>Target  ≥ 120%</t>
  </si>
  <si>
    <t>Not Yet Transfer</t>
  </si>
  <si>
    <t>To Out Side</t>
  </si>
  <si>
    <t>To Or Current Inhouse</t>
  </si>
  <si>
    <t>NY OH But under target</t>
  </si>
  <si>
    <t>NY OH But over target</t>
  </si>
  <si>
    <t>OH Less 1 year</t>
  </si>
  <si>
    <t>OH less 2 year</t>
  </si>
  <si>
    <t>OH less 3 year</t>
  </si>
  <si>
    <t>OH over 3 year</t>
  </si>
  <si>
    <t>Extend &lt; 200K</t>
  </si>
  <si>
    <r>
      <t xml:space="preserve">200K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Extend &lt; 400K</t>
    </r>
  </si>
  <si>
    <r>
      <t xml:space="preserve">400K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Extend &lt; 600K</t>
    </r>
  </si>
  <si>
    <r>
      <t xml:space="preserve">600K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Extend &lt; 800K</t>
    </r>
  </si>
  <si>
    <r>
      <t xml:space="preserve">Extend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800K</t>
    </r>
  </si>
  <si>
    <t>Lack</t>
  </si>
  <si>
    <t>Enough</t>
  </si>
  <si>
    <t>Surplus</t>
  </si>
  <si>
    <t>OK/ Review No Check</t>
  </si>
  <si>
    <t>Repair NG point</t>
  </si>
  <si>
    <t>Need Renew</t>
  </si>
  <si>
    <t>Add/Edit common die</t>
  </si>
  <si>
    <t>genarateDieScore</t>
  </si>
  <si>
    <t>Tính die demand</t>
  </si>
  <si>
    <t>Total demand</t>
  </si>
  <si>
    <t>Cap 1</t>
  </si>
  <si>
    <t>Cap 2</t>
  </si>
  <si>
    <t>total Cap</t>
  </si>
  <si>
    <t>die need</t>
  </si>
  <si>
    <t>Thừa</t>
  </si>
  <si>
    <t>Xem lai concept 90%</t>
  </si>
  <si>
    <t>Delete die</t>
  </si>
  <si>
    <t>View update check die result</t>
  </si>
  <si>
    <t>Api_check die result</t>
  </si>
  <si>
    <t>Die_score chart</t>
  </si>
  <si>
    <t>api_edit_add_delete_commondie</t>
  </si>
  <si>
    <t>goto detail each item</t>
  </si>
  <si>
    <t>Sau khi cac function xay dung xong</t>
  </si>
  <si>
    <t>Delete hẳn common trong bang common die</t>
  </si>
  <si>
    <t>Xem lai phan post file report nhung control ko nhan duoc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</si>
</sst>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2" xfId="0" applyFont="1" applyFill="1" applyBorder="1" applyAlignment="1">
      <alignment vertical="center"/>
    </xf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F78" sqref="F78"/>
    </sheetView>
  </sheetViews>
  <sheetFormatPr defaultRowHeight="15" x14ac:dyDescent="0.25"/>
  <cols>
    <col min="1" max="3" width="34" customWidth="1"/>
    <col min="4" max="4" width="36.140625" customWidth="1"/>
    <col min="5" max="5" width="62.5703125" customWidth="1"/>
    <col min="6" max="6" width="17.28515625" customWidth="1"/>
    <col min="7" max="7" width="49.42578125" customWidth="1"/>
  </cols>
  <sheetData>
    <row r="1" spans="1:7" x14ac:dyDescent="0.25">
      <c r="A1" t="s">
        <v>0</v>
      </c>
    </row>
    <row r="2" spans="1:7" x14ac:dyDescent="0.25">
      <c r="A2" s="11" t="s">
        <v>62</v>
      </c>
      <c r="B2" s="11" t="s">
        <v>63</v>
      </c>
      <c r="C2" s="11" t="s">
        <v>64</v>
      </c>
      <c r="D2" s="11" t="s">
        <v>65</v>
      </c>
      <c r="E2" s="11" t="s">
        <v>43</v>
      </c>
      <c r="F2" s="11" t="s">
        <v>66</v>
      </c>
    </row>
    <row r="3" spans="1:7" x14ac:dyDescent="0.25">
      <c r="A3" s="2" t="s">
        <v>10</v>
      </c>
      <c r="B3" s="2" t="s">
        <v>19</v>
      </c>
      <c r="C3" s="2" t="s">
        <v>1</v>
      </c>
      <c r="D3" s="2" t="s">
        <v>2</v>
      </c>
      <c r="E3" s="2"/>
      <c r="F3" s="2"/>
    </row>
    <row r="4" spans="1:7" x14ac:dyDescent="0.25">
      <c r="A4" s="2" t="s">
        <v>10</v>
      </c>
      <c r="B4" s="2" t="s">
        <v>19</v>
      </c>
      <c r="C4" s="2" t="s">
        <v>1</v>
      </c>
      <c r="D4" s="2" t="s">
        <v>4</v>
      </c>
      <c r="E4" s="2"/>
      <c r="F4" s="2" t="s">
        <v>3</v>
      </c>
    </row>
    <row r="5" spans="1:7" x14ac:dyDescent="0.25">
      <c r="A5" s="2" t="s">
        <v>10</v>
      </c>
      <c r="B5" s="2" t="s">
        <v>19</v>
      </c>
      <c r="C5" s="2" t="s">
        <v>1</v>
      </c>
      <c r="D5" s="2" t="s">
        <v>5</v>
      </c>
      <c r="E5" s="2"/>
      <c r="F5" s="2" t="s">
        <v>3</v>
      </c>
    </row>
    <row r="6" spans="1:7" x14ac:dyDescent="0.25">
      <c r="A6" s="2" t="s">
        <v>10</v>
      </c>
      <c r="B6" s="2" t="s">
        <v>19</v>
      </c>
      <c r="C6" s="2" t="s">
        <v>1</v>
      </c>
      <c r="D6" s="2" t="s">
        <v>6</v>
      </c>
      <c r="E6" s="2"/>
      <c r="F6" s="2" t="s">
        <v>3</v>
      </c>
    </row>
    <row r="7" spans="1:7" x14ac:dyDescent="0.25">
      <c r="A7" s="2" t="s">
        <v>10</v>
      </c>
      <c r="B7" s="2" t="s">
        <v>19</v>
      </c>
      <c r="C7" s="2" t="s">
        <v>1</v>
      </c>
      <c r="D7" s="2" t="s">
        <v>7</v>
      </c>
      <c r="E7" s="2"/>
      <c r="F7" s="2" t="s">
        <v>3</v>
      </c>
    </row>
    <row r="8" spans="1:7" x14ac:dyDescent="0.25">
      <c r="A8" s="2" t="s">
        <v>10</v>
      </c>
      <c r="B8" s="2" t="s">
        <v>19</v>
      </c>
      <c r="C8" s="2" t="s">
        <v>8</v>
      </c>
      <c r="D8" s="2" t="s">
        <v>9</v>
      </c>
      <c r="E8" s="2"/>
      <c r="F8" s="2" t="s">
        <v>3</v>
      </c>
    </row>
    <row r="9" spans="1:7" x14ac:dyDescent="0.25">
      <c r="A9" s="2" t="s">
        <v>10</v>
      </c>
      <c r="B9" s="2" t="s">
        <v>19</v>
      </c>
      <c r="C9" s="2" t="s">
        <v>8</v>
      </c>
      <c r="D9" s="2" t="s">
        <v>11</v>
      </c>
      <c r="E9" s="2"/>
      <c r="F9" s="2" t="s">
        <v>3</v>
      </c>
    </row>
    <row r="10" spans="1:7" x14ac:dyDescent="0.25">
      <c r="A10" s="2" t="s">
        <v>10</v>
      </c>
      <c r="B10" s="2" t="s">
        <v>19</v>
      </c>
      <c r="C10" s="2" t="s">
        <v>8</v>
      </c>
      <c r="D10" s="2" t="s">
        <v>12</v>
      </c>
      <c r="E10" s="2"/>
      <c r="F10" s="2" t="s">
        <v>3</v>
      </c>
    </row>
    <row r="11" spans="1:7" x14ac:dyDescent="0.25">
      <c r="A11" s="2" t="s">
        <v>10</v>
      </c>
      <c r="B11" s="2" t="s">
        <v>19</v>
      </c>
      <c r="C11" s="2" t="s">
        <v>8</v>
      </c>
      <c r="D11" s="2" t="s">
        <v>13</v>
      </c>
      <c r="E11" s="2"/>
      <c r="F11" s="2" t="s">
        <v>3</v>
      </c>
    </row>
    <row r="12" spans="1:7" x14ac:dyDescent="0.25">
      <c r="A12" s="2" t="s">
        <v>10</v>
      </c>
      <c r="B12" s="2" t="s">
        <v>19</v>
      </c>
      <c r="C12" s="2" t="s">
        <v>8</v>
      </c>
      <c r="D12" s="2" t="s">
        <v>27</v>
      </c>
      <c r="E12" s="2"/>
      <c r="F12" s="2" t="s">
        <v>3</v>
      </c>
    </row>
    <row r="13" spans="1:7" x14ac:dyDescent="0.25">
      <c r="A13" s="2" t="s">
        <v>10</v>
      </c>
      <c r="B13" s="2" t="s">
        <v>19</v>
      </c>
      <c r="C13" s="2" t="s">
        <v>8</v>
      </c>
      <c r="D13" s="2" t="s">
        <v>14</v>
      </c>
      <c r="E13" s="2"/>
      <c r="F13" s="6" t="s">
        <v>3</v>
      </c>
      <c r="G13" s="7" t="s">
        <v>46</v>
      </c>
    </row>
    <row r="14" spans="1:7" x14ac:dyDescent="0.25">
      <c r="A14" s="2" t="s">
        <v>10</v>
      </c>
      <c r="B14" s="2" t="s">
        <v>19</v>
      </c>
      <c r="C14" s="2" t="s">
        <v>8</v>
      </c>
      <c r="D14" s="2" t="s">
        <v>15</v>
      </c>
      <c r="E14" s="2"/>
      <c r="F14" s="2" t="s">
        <v>3</v>
      </c>
    </row>
    <row r="15" spans="1:7" x14ac:dyDescent="0.25">
      <c r="A15" s="2" t="s">
        <v>10</v>
      </c>
      <c r="B15" s="2" t="s">
        <v>19</v>
      </c>
      <c r="C15" s="2" t="s">
        <v>8</v>
      </c>
      <c r="D15" s="2" t="s">
        <v>16</v>
      </c>
      <c r="E15" s="2"/>
      <c r="F15" s="2" t="s">
        <v>3</v>
      </c>
    </row>
    <row r="16" spans="1:7" x14ac:dyDescent="0.25">
      <c r="A16" s="2" t="s">
        <v>10</v>
      </c>
      <c r="B16" s="2" t="s">
        <v>19</v>
      </c>
      <c r="C16" s="2" t="s">
        <v>8</v>
      </c>
      <c r="D16" s="2" t="s">
        <v>17</v>
      </c>
      <c r="E16" s="2"/>
      <c r="F16" s="2" t="s">
        <v>3</v>
      </c>
    </row>
    <row r="17" spans="1:7" x14ac:dyDescent="0.25">
      <c r="A17" s="2" t="s">
        <v>10</v>
      </c>
      <c r="B17" s="2" t="s">
        <v>19</v>
      </c>
      <c r="C17" s="2" t="s">
        <v>8</v>
      </c>
      <c r="D17" s="2" t="s">
        <v>22</v>
      </c>
      <c r="E17" s="2"/>
      <c r="F17" s="2" t="s">
        <v>37</v>
      </c>
    </row>
    <row r="18" spans="1:7" x14ac:dyDescent="0.25">
      <c r="A18" s="2" t="s">
        <v>10</v>
      </c>
      <c r="B18" s="2" t="s">
        <v>19</v>
      </c>
      <c r="C18" s="2" t="s">
        <v>8</v>
      </c>
      <c r="D18" s="2" t="s">
        <v>18</v>
      </c>
      <c r="E18" s="2"/>
      <c r="F18" s="2" t="s">
        <v>3</v>
      </c>
    </row>
    <row r="19" spans="1:7" x14ac:dyDescent="0.25">
      <c r="A19" s="2" t="s">
        <v>10</v>
      </c>
      <c r="B19" s="2" t="s">
        <v>20</v>
      </c>
      <c r="C19" s="2" t="s">
        <v>1</v>
      </c>
      <c r="D19" s="3" t="s">
        <v>21</v>
      </c>
      <c r="E19" s="3"/>
      <c r="F19" s="2" t="s">
        <v>3</v>
      </c>
    </row>
    <row r="20" spans="1:7" x14ac:dyDescent="0.25">
      <c r="A20" s="2" t="s">
        <v>10</v>
      </c>
      <c r="B20" s="2" t="s">
        <v>20</v>
      </c>
      <c r="C20" s="2" t="s">
        <v>1</v>
      </c>
      <c r="D20" s="3" t="s">
        <v>23</v>
      </c>
      <c r="E20" s="3"/>
      <c r="F20" s="2" t="s">
        <v>3</v>
      </c>
    </row>
    <row r="21" spans="1:7" x14ac:dyDescent="0.25">
      <c r="A21" s="2" t="s">
        <v>10</v>
      </c>
      <c r="B21" s="2" t="s">
        <v>20</v>
      </c>
      <c r="C21" s="2" t="s">
        <v>8</v>
      </c>
      <c r="D21" s="4" t="s">
        <v>24</v>
      </c>
      <c r="E21" s="4" t="s">
        <v>44</v>
      </c>
      <c r="F21" s="6" t="s">
        <v>3</v>
      </c>
      <c r="G21" s="8" t="s">
        <v>48</v>
      </c>
    </row>
    <row r="22" spans="1:7" x14ac:dyDescent="0.25">
      <c r="A22" s="2" t="s">
        <v>10</v>
      </c>
      <c r="B22" s="2" t="s">
        <v>20</v>
      </c>
      <c r="C22" s="2" t="s">
        <v>8</v>
      </c>
      <c r="D22" s="4" t="s">
        <v>42</v>
      </c>
      <c r="E22" s="4" t="s">
        <v>44</v>
      </c>
      <c r="F22" s="6" t="s">
        <v>3</v>
      </c>
      <c r="G22" s="7"/>
    </row>
    <row r="23" spans="1:7" x14ac:dyDescent="0.25">
      <c r="A23" s="2" t="s">
        <v>10</v>
      </c>
      <c r="B23" s="2" t="s">
        <v>20</v>
      </c>
      <c r="C23" s="2" t="s">
        <v>8</v>
      </c>
      <c r="D23" s="4" t="s">
        <v>45</v>
      </c>
      <c r="E23" s="4" t="s">
        <v>44</v>
      </c>
      <c r="F23" s="6" t="s">
        <v>3</v>
      </c>
      <c r="G23" s="7"/>
    </row>
    <row r="24" spans="1:7" x14ac:dyDescent="0.25">
      <c r="A24" s="2" t="s">
        <v>10</v>
      </c>
      <c r="B24" s="2" t="s">
        <v>20</v>
      </c>
      <c r="C24" s="2" t="s">
        <v>8</v>
      </c>
      <c r="D24" s="3" t="s">
        <v>27</v>
      </c>
      <c r="E24" s="3"/>
      <c r="F24" s="1" t="s">
        <v>37</v>
      </c>
      <c r="G24" t="s">
        <v>41</v>
      </c>
    </row>
    <row r="25" spans="1:7" x14ac:dyDescent="0.25">
      <c r="A25" s="2" t="s">
        <v>10</v>
      </c>
      <c r="B25" s="2" t="s">
        <v>20</v>
      </c>
      <c r="C25" s="2" t="s">
        <v>8</v>
      </c>
      <c r="D25" s="3" t="s">
        <v>28</v>
      </c>
      <c r="E25" s="3"/>
      <c r="F25" s="1" t="s">
        <v>37</v>
      </c>
      <c r="G25" t="s">
        <v>41</v>
      </c>
    </row>
    <row r="26" spans="1:7" x14ac:dyDescent="0.25">
      <c r="A26" s="2" t="s">
        <v>10</v>
      </c>
      <c r="B26" s="2" t="s">
        <v>20</v>
      </c>
      <c r="C26" s="2" t="s">
        <v>8</v>
      </c>
      <c r="D26" s="3" t="s">
        <v>25</v>
      </c>
      <c r="E26" s="3"/>
      <c r="F26" s="1" t="s">
        <v>37</v>
      </c>
      <c r="G26" t="s">
        <v>41</v>
      </c>
    </row>
    <row r="27" spans="1:7" x14ac:dyDescent="0.25">
      <c r="A27" s="2" t="s">
        <v>10</v>
      </c>
      <c r="B27" s="2" t="s">
        <v>20</v>
      </c>
      <c r="C27" s="2" t="s">
        <v>8</v>
      </c>
      <c r="D27" s="3" t="s">
        <v>26</v>
      </c>
      <c r="E27" s="3"/>
      <c r="F27" s="1" t="s">
        <v>37</v>
      </c>
      <c r="G27" t="s">
        <v>41</v>
      </c>
    </row>
    <row r="28" spans="1:7" x14ac:dyDescent="0.25">
      <c r="A28" s="2" t="s">
        <v>10</v>
      </c>
      <c r="B28" s="2" t="s">
        <v>20</v>
      </c>
      <c r="C28" s="2" t="s">
        <v>8</v>
      </c>
      <c r="D28" s="3" t="s">
        <v>29</v>
      </c>
      <c r="E28" s="3"/>
      <c r="F28" s="1" t="s">
        <v>37</v>
      </c>
      <c r="G28" t="s">
        <v>41</v>
      </c>
    </row>
    <row r="29" spans="1:7" x14ac:dyDescent="0.25">
      <c r="A29" t="s">
        <v>38</v>
      </c>
      <c r="B29" s="2" t="s">
        <v>19</v>
      </c>
      <c r="C29" t="s">
        <v>1</v>
      </c>
      <c r="D29" t="s">
        <v>40</v>
      </c>
      <c r="E29" s="5"/>
      <c r="F29" t="s">
        <v>3</v>
      </c>
      <c r="G29" t="s">
        <v>39</v>
      </c>
    </row>
    <row r="30" spans="1:7" x14ac:dyDescent="0.25">
      <c r="A30" t="s">
        <v>38</v>
      </c>
      <c r="B30" s="2" t="s">
        <v>19</v>
      </c>
      <c r="C30" t="s">
        <v>1</v>
      </c>
      <c r="D30" t="s">
        <v>47</v>
      </c>
      <c r="F30" t="s">
        <v>3</v>
      </c>
    </row>
    <row r="31" spans="1:7" x14ac:dyDescent="0.25">
      <c r="A31" t="s">
        <v>38</v>
      </c>
      <c r="B31" s="2" t="s">
        <v>19</v>
      </c>
      <c r="C31" t="s">
        <v>1</v>
      </c>
      <c r="D31" t="s">
        <v>49</v>
      </c>
      <c r="F31" t="s">
        <v>3</v>
      </c>
    </row>
    <row r="32" spans="1:7" x14ac:dyDescent="0.25">
      <c r="A32" t="s">
        <v>38</v>
      </c>
      <c r="B32" s="2" t="s">
        <v>19</v>
      </c>
      <c r="C32" t="s">
        <v>53</v>
      </c>
      <c r="D32" t="s">
        <v>54</v>
      </c>
      <c r="F32" t="s">
        <v>3</v>
      </c>
    </row>
    <row r="33" spans="1:7" x14ac:dyDescent="0.25">
      <c r="A33" t="s">
        <v>38</v>
      </c>
      <c r="B33" s="2" t="s">
        <v>19</v>
      </c>
      <c r="C33" t="s">
        <v>53</v>
      </c>
      <c r="D33" t="s">
        <v>55</v>
      </c>
      <c r="F33" t="s">
        <v>59</v>
      </c>
    </row>
    <row r="34" spans="1:7" x14ac:dyDescent="0.25">
      <c r="A34" t="s">
        <v>38</v>
      </c>
      <c r="B34" s="2" t="s">
        <v>19</v>
      </c>
      <c r="C34" t="s">
        <v>53</v>
      </c>
      <c r="D34" t="s">
        <v>56</v>
      </c>
      <c r="F34" t="s">
        <v>3</v>
      </c>
    </row>
    <row r="35" spans="1:7" x14ac:dyDescent="0.25">
      <c r="A35" t="s">
        <v>38</v>
      </c>
      <c r="B35" s="2" t="s">
        <v>19</v>
      </c>
    </row>
    <row r="36" spans="1:7" x14ac:dyDescent="0.25">
      <c r="A36" t="s">
        <v>38</v>
      </c>
      <c r="B36" s="2" t="s">
        <v>19</v>
      </c>
    </row>
    <row r="37" spans="1:7" x14ac:dyDescent="0.25">
      <c r="A37" t="s">
        <v>38</v>
      </c>
      <c r="B37" s="2" t="s">
        <v>19</v>
      </c>
    </row>
    <row r="38" spans="1:7" x14ac:dyDescent="0.25">
      <c r="A38" t="s">
        <v>38</v>
      </c>
      <c r="B38" s="2" t="s">
        <v>19</v>
      </c>
    </row>
    <row r="39" spans="1:7" x14ac:dyDescent="0.25">
      <c r="A39" t="s">
        <v>38</v>
      </c>
      <c r="B39" s="2" t="s">
        <v>19</v>
      </c>
    </row>
    <row r="40" spans="1:7" x14ac:dyDescent="0.25">
      <c r="A40" t="s">
        <v>38</v>
      </c>
      <c r="B40" s="2" t="s">
        <v>19</v>
      </c>
      <c r="C40" t="s">
        <v>8</v>
      </c>
      <c r="D40" t="s">
        <v>50</v>
      </c>
      <c r="E40" t="s">
        <v>51</v>
      </c>
      <c r="F40" t="s">
        <v>3</v>
      </c>
    </row>
    <row r="41" spans="1:7" x14ac:dyDescent="0.25">
      <c r="A41" t="s">
        <v>38</v>
      </c>
      <c r="B41" s="2" t="s">
        <v>19</v>
      </c>
      <c r="C41" t="s">
        <v>8</v>
      </c>
      <c r="D41" t="s">
        <v>52</v>
      </c>
      <c r="E41" t="s">
        <v>51</v>
      </c>
      <c r="F41" t="s">
        <v>3</v>
      </c>
    </row>
    <row r="42" spans="1:7" x14ac:dyDescent="0.25">
      <c r="A42" t="s">
        <v>38</v>
      </c>
      <c r="B42" s="2" t="s">
        <v>19</v>
      </c>
      <c r="D42" t="s">
        <v>58</v>
      </c>
      <c r="E42" t="s">
        <v>51</v>
      </c>
      <c r="F42" t="s">
        <v>37</v>
      </c>
    </row>
    <row r="43" spans="1:7" x14ac:dyDescent="0.25">
      <c r="A43" t="s">
        <v>38</v>
      </c>
      <c r="B43" s="2" t="s">
        <v>19</v>
      </c>
    </row>
    <row r="45" spans="1:7" x14ac:dyDescent="0.25">
      <c r="A45" s="9"/>
    </row>
    <row r="46" spans="1:7" x14ac:dyDescent="0.25">
      <c r="A46" t="s">
        <v>60</v>
      </c>
      <c r="B46" s="5" t="s">
        <v>67</v>
      </c>
      <c r="C46" t="s">
        <v>1</v>
      </c>
      <c r="D46" t="s">
        <v>61</v>
      </c>
      <c r="F46" t="s">
        <v>3</v>
      </c>
    </row>
    <row r="47" spans="1:7" x14ac:dyDescent="0.25">
      <c r="A47" t="s">
        <v>60</v>
      </c>
      <c r="B47" s="5"/>
      <c r="C47" t="s">
        <v>1</v>
      </c>
      <c r="D47" t="s">
        <v>125</v>
      </c>
      <c r="F47" t="s">
        <v>3</v>
      </c>
    </row>
    <row r="48" spans="1:7" x14ac:dyDescent="0.25">
      <c r="A48" t="s">
        <v>60</v>
      </c>
      <c r="C48" t="s">
        <v>8</v>
      </c>
      <c r="D48" t="s">
        <v>68</v>
      </c>
      <c r="E48" t="s">
        <v>70</v>
      </c>
      <c r="F48" t="s">
        <v>3</v>
      </c>
      <c r="G48" t="s">
        <v>126</v>
      </c>
    </row>
    <row r="49" spans="1:7" x14ac:dyDescent="0.25">
      <c r="A49" t="s">
        <v>60</v>
      </c>
      <c r="C49" t="s">
        <v>8</v>
      </c>
      <c r="D49" t="s">
        <v>69</v>
      </c>
      <c r="E49" t="s">
        <v>71</v>
      </c>
      <c r="F49" t="s">
        <v>3</v>
      </c>
    </row>
    <row r="50" spans="1:7" x14ac:dyDescent="0.25">
      <c r="A50" t="s">
        <v>60</v>
      </c>
      <c r="C50" t="s">
        <v>1</v>
      </c>
      <c r="D50" t="s">
        <v>72</v>
      </c>
      <c r="F50" t="s">
        <v>3</v>
      </c>
    </row>
    <row r="51" spans="1:7" x14ac:dyDescent="0.25">
      <c r="A51" t="s">
        <v>60</v>
      </c>
      <c r="C51" t="s">
        <v>1</v>
      </c>
      <c r="D51" t="s">
        <v>74</v>
      </c>
      <c r="F51" t="s">
        <v>3</v>
      </c>
      <c r="G51" t="s">
        <v>75</v>
      </c>
    </row>
    <row r="52" spans="1:7" x14ac:dyDescent="0.25">
      <c r="A52" t="s">
        <v>60</v>
      </c>
      <c r="C52" t="s">
        <v>8</v>
      </c>
      <c r="D52" t="s">
        <v>74</v>
      </c>
      <c r="E52" t="s">
        <v>70</v>
      </c>
      <c r="F52" t="s">
        <v>3</v>
      </c>
      <c r="G52" t="s">
        <v>78</v>
      </c>
    </row>
    <row r="53" spans="1:7" x14ac:dyDescent="0.25">
      <c r="A53" t="s">
        <v>60</v>
      </c>
      <c r="C53" t="s">
        <v>8</v>
      </c>
      <c r="D53" t="s">
        <v>124</v>
      </c>
      <c r="E53" t="s">
        <v>70</v>
      </c>
      <c r="F53" s="7" t="s">
        <v>37</v>
      </c>
      <c r="G53" s="7" t="s">
        <v>131</v>
      </c>
    </row>
    <row r="54" spans="1:7" ht="45" x14ac:dyDescent="0.25">
      <c r="A54" t="s">
        <v>60</v>
      </c>
      <c r="C54" t="s">
        <v>8</v>
      </c>
      <c r="D54" t="s">
        <v>79</v>
      </c>
      <c r="E54" t="s">
        <v>80</v>
      </c>
      <c r="F54" t="s">
        <v>3</v>
      </c>
      <c r="G54" s="13" t="s">
        <v>116</v>
      </c>
    </row>
    <row r="55" spans="1:7" x14ac:dyDescent="0.25">
      <c r="A55" t="s">
        <v>60</v>
      </c>
      <c r="C55" t="s">
        <v>8</v>
      </c>
      <c r="D55" t="s">
        <v>117</v>
      </c>
      <c r="E55" t="s">
        <v>70</v>
      </c>
      <c r="F55" s="7" t="s">
        <v>37</v>
      </c>
      <c r="G55" s="7" t="s">
        <v>131</v>
      </c>
    </row>
    <row r="56" spans="1:7" s="14" customFormat="1" x14ac:dyDescent="0.25">
      <c r="A56" t="s">
        <v>60</v>
      </c>
      <c r="C56" s="14" t="s">
        <v>8</v>
      </c>
      <c r="D56" s="14" t="s">
        <v>128</v>
      </c>
      <c r="E56" s="14" t="s">
        <v>70</v>
      </c>
      <c r="F56" s="14" t="s">
        <v>129</v>
      </c>
      <c r="G56" s="14" t="s">
        <v>130</v>
      </c>
    </row>
    <row r="57" spans="1:7" x14ac:dyDescent="0.25">
      <c r="A57" t="s">
        <v>60</v>
      </c>
      <c r="B57" s="14"/>
      <c r="C57" s="14" t="s">
        <v>118</v>
      </c>
      <c r="D57" s="14" t="s">
        <v>127</v>
      </c>
      <c r="E57" s="14"/>
      <c r="F57" s="14" t="s">
        <v>129</v>
      </c>
      <c r="G57" s="14" t="s">
        <v>130</v>
      </c>
    </row>
    <row r="58" spans="1:7" x14ac:dyDescent="0.25">
      <c r="A58" t="s">
        <v>60</v>
      </c>
      <c r="C58" t="s">
        <v>1</v>
      </c>
      <c r="D58" t="s">
        <v>119</v>
      </c>
      <c r="F58" t="s">
        <v>3</v>
      </c>
    </row>
    <row r="59" spans="1:7" x14ac:dyDescent="0.25">
      <c r="A59" t="s">
        <v>60</v>
      </c>
      <c r="C59" t="s">
        <v>8</v>
      </c>
      <c r="D59" t="s">
        <v>120</v>
      </c>
      <c r="E59" t="s">
        <v>70</v>
      </c>
      <c r="F59" t="s">
        <v>3</v>
      </c>
    </row>
    <row r="60" spans="1:7" x14ac:dyDescent="0.25">
      <c r="C60" t="s">
        <v>134</v>
      </c>
      <c r="D60" t="s">
        <v>181</v>
      </c>
      <c r="F60" t="s">
        <v>3</v>
      </c>
    </row>
    <row r="61" spans="1:7" x14ac:dyDescent="0.25">
      <c r="A61" t="s">
        <v>60</v>
      </c>
      <c r="C61" t="s">
        <v>8</v>
      </c>
      <c r="D61" t="s">
        <v>121</v>
      </c>
      <c r="E61" t="s">
        <v>70</v>
      </c>
      <c r="F61" t="s">
        <v>3</v>
      </c>
      <c r="G61" t="s">
        <v>189</v>
      </c>
    </row>
    <row r="62" spans="1:7" x14ac:dyDescent="0.25">
      <c r="C62" t="s">
        <v>1</v>
      </c>
      <c r="D62" t="s">
        <v>193</v>
      </c>
      <c r="F62" t="s">
        <v>3</v>
      </c>
    </row>
    <row r="63" spans="1:7" x14ac:dyDescent="0.25">
      <c r="A63" t="s">
        <v>60</v>
      </c>
      <c r="C63" t="s">
        <v>1</v>
      </c>
      <c r="D63" t="s">
        <v>122</v>
      </c>
      <c r="F63" t="s">
        <v>3</v>
      </c>
    </row>
    <row r="64" spans="1:7" x14ac:dyDescent="0.25">
      <c r="A64" t="s">
        <v>60</v>
      </c>
      <c r="C64" t="s">
        <v>8</v>
      </c>
      <c r="D64" t="s">
        <v>123</v>
      </c>
      <c r="E64" t="s">
        <v>70</v>
      </c>
      <c r="F64" t="s">
        <v>3</v>
      </c>
    </row>
    <row r="65" spans="1:7" x14ac:dyDescent="0.25">
      <c r="A65" t="s">
        <v>60</v>
      </c>
      <c r="C65" t="s">
        <v>1</v>
      </c>
      <c r="D65" t="s">
        <v>132</v>
      </c>
      <c r="F65" t="s">
        <v>3</v>
      </c>
      <c r="G65" t="s">
        <v>140</v>
      </c>
    </row>
    <row r="66" spans="1:7" x14ac:dyDescent="0.25">
      <c r="C66" t="s">
        <v>8</v>
      </c>
      <c r="D66" t="s">
        <v>133</v>
      </c>
      <c r="E66" t="s">
        <v>70</v>
      </c>
      <c r="F66" t="s">
        <v>3</v>
      </c>
    </row>
    <row r="67" spans="1:7" x14ac:dyDescent="0.25">
      <c r="C67" t="s">
        <v>134</v>
      </c>
      <c r="D67" t="s">
        <v>135</v>
      </c>
      <c r="F67" t="s">
        <v>3</v>
      </c>
    </row>
    <row r="68" spans="1:7" x14ac:dyDescent="0.25">
      <c r="C68" t="s">
        <v>134</v>
      </c>
      <c r="D68" t="s">
        <v>136</v>
      </c>
      <c r="F68" t="s">
        <v>3</v>
      </c>
    </row>
    <row r="69" spans="1:7" x14ac:dyDescent="0.25">
      <c r="C69" t="s">
        <v>134</v>
      </c>
      <c r="D69" t="s">
        <v>137</v>
      </c>
      <c r="F69" t="s">
        <v>3</v>
      </c>
    </row>
    <row r="70" spans="1:7" x14ac:dyDescent="0.25">
      <c r="C70" t="s">
        <v>134</v>
      </c>
      <c r="D70" t="s">
        <v>138</v>
      </c>
      <c r="F70" t="s">
        <v>3</v>
      </c>
    </row>
    <row r="71" spans="1:7" x14ac:dyDescent="0.25">
      <c r="C71" t="s">
        <v>134</v>
      </c>
      <c r="D71" t="s">
        <v>139</v>
      </c>
      <c r="F71" t="s">
        <v>3</v>
      </c>
    </row>
    <row r="73" spans="1:7" x14ac:dyDescent="0.25">
      <c r="C73" t="s">
        <v>1</v>
      </c>
      <c r="D73" t="s">
        <v>180</v>
      </c>
      <c r="F73" t="s">
        <v>3</v>
      </c>
    </row>
    <row r="74" spans="1:7" x14ac:dyDescent="0.25">
      <c r="C74" t="s">
        <v>8</v>
      </c>
      <c r="D74" t="s">
        <v>194</v>
      </c>
      <c r="F74" t="s">
        <v>3</v>
      </c>
      <c r="G74" t="s">
        <v>197</v>
      </c>
    </row>
    <row r="75" spans="1:7" x14ac:dyDescent="0.25">
      <c r="C75" t="s">
        <v>8</v>
      </c>
      <c r="D75" t="s">
        <v>190</v>
      </c>
      <c r="F75" t="s">
        <v>3</v>
      </c>
    </row>
    <row r="76" spans="1:7" x14ac:dyDescent="0.25">
      <c r="C76" t="s">
        <v>1</v>
      </c>
      <c r="D76" t="s">
        <v>191</v>
      </c>
      <c r="F76" t="s">
        <v>3</v>
      </c>
      <c r="G76" t="s">
        <v>3</v>
      </c>
    </row>
    <row r="77" spans="1:7" x14ac:dyDescent="0.25">
      <c r="C77" t="s">
        <v>8</v>
      </c>
      <c r="D77" t="s">
        <v>192</v>
      </c>
      <c r="F77" s="7" t="s">
        <v>37</v>
      </c>
      <c r="G77" t="s">
        <v>198</v>
      </c>
    </row>
    <row r="78" spans="1:7" x14ac:dyDescent="0.25">
      <c r="D78" t="s">
        <v>195</v>
      </c>
      <c r="F78" t="s">
        <v>37</v>
      </c>
      <c r="G78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6" sqref="G6"/>
    </sheetView>
  </sheetViews>
  <sheetFormatPr defaultRowHeight="15" x14ac:dyDescent="0.25"/>
  <cols>
    <col min="2" max="2" width="57" bestFit="1" customWidth="1"/>
  </cols>
  <sheetData>
    <row r="1" spans="1:2" x14ac:dyDescent="0.25">
      <c r="A1">
        <v>1</v>
      </c>
      <c r="B1" s="7" t="s">
        <v>57</v>
      </c>
    </row>
    <row r="3" spans="1:2" ht="45" x14ac:dyDescent="0.25">
      <c r="B3" s="12" t="s">
        <v>76</v>
      </c>
    </row>
    <row r="4" spans="1:2" ht="30" x14ac:dyDescent="0.25">
      <c r="B4" s="13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3" sqref="D13"/>
    </sheetView>
  </sheetViews>
  <sheetFormatPr defaultRowHeight="15" x14ac:dyDescent="0.25"/>
  <cols>
    <col min="1" max="1" width="18" customWidth="1"/>
    <col min="2" max="2" width="48.5703125" customWidth="1"/>
    <col min="3" max="3" width="5.140625" bestFit="1" customWidth="1"/>
    <col min="4" max="4" width="31.42578125" customWidth="1"/>
  </cols>
  <sheetData>
    <row r="1" spans="1:4" x14ac:dyDescent="0.25">
      <c r="A1" t="s">
        <v>30</v>
      </c>
      <c r="C1" t="s">
        <v>33</v>
      </c>
    </row>
    <row r="2" spans="1:4" x14ac:dyDescent="0.25">
      <c r="A2">
        <v>1</v>
      </c>
      <c r="B2" t="s">
        <v>31</v>
      </c>
      <c r="C2">
        <v>6</v>
      </c>
    </row>
    <row r="3" spans="1:4" x14ac:dyDescent="0.25">
      <c r="A3">
        <v>2</v>
      </c>
      <c r="B3" t="s">
        <v>32</v>
      </c>
      <c r="C3" t="s">
        <v>34</v>
      </c>
      <c r="D3" t="s">
        <v>35</v>
      </c>
    </row>
    <row r="4" spans="1:4" x14ac:dyDescent="0.25">
      <c r="B4" t="s">
        <v>36</v>
      </c>
    </row>
    <row r="7" spans="1:4" x14ac:dyDescent="0.25">
      <c r="B7" s="1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19" sqref="G19"/>
    </sheetView>
  </sheetViews>
  <sheetFormatPr defaultRowHeight="15" x14ac:dyDescent="0.25"/>
  <cols>
    <col min="1" max="1" width="19.42578125" customWidth="1"/>
    <col min="3" max="3" width="17.5703125" customWidth="1"/>
    <col min="4" max="4" width="31.7109375" customWidth="1"/>
    <col min="7" max="7" width="19.28515625" customWidth="1"/>
    <col min="9" max="9" width="57.42578125" customWidth="1"/>
  </cols>
  <sheetData>
    <row r="1" spans="1:10" x14ac:dyDescent="0.25">
      <c r="A1" t="s">
        <v>81</v>
      </c>
      <c r="B1" t="s">
        <v>81</v>
      </c>
      <c r="C1" t="s">
        <v>100</v>
      </c>
      <c r="D1" t="s">
        <v>101</v>
      </c>
      <c r="E1" t="s">
        <v>107</v>
      </c>
      <c r="G1" t="s">
        <v>112</v>
      </c>
      <c r="H1" t="s">
        <v>111</v>
      </c>
      <c r="I1" t="s">
        <v>114</v>
      </c>
      <c r="J1" t="s">
        <v>3</v>
      </c>
    </row>
    <row r="2" spans="1:10" x14ac:dyDescent="0.25">
      <c r="A2" t="s">
        <v>82</v>
      </c>
      <c r="B2" t="s">
        <v>85</v>
      </c>
      <c r="C2">
        <v>1</v>
      </c>
      <c r="D2" t="s">
        <v>102</v>
      </c>
      <c r="E2" t="s">
        <v>108</v>
      </c>
      <c r="H2" t="s">
        <v>113</v>
      </c>
      <c r="I2" t="str">
        <f>+CONCATENATE($B$1,G1,B3,C1,C2,D1,D2,E1,E2)</f>
        <v>Loại    21AComponet1Common KoFamilyko</v>
      </c>
      <c r="J2" t="s">
        <v>3</v>
      </c>
    </row>
    <row r="3" spans="1:10" x14ac:dyDescent="0.25">
      <c r="A3" t="s">
        <v>83</v>
      </c>
      <c r="B3" t="s">
        <v>84</v>
      </c>
      <c r="C3">
        <v>3</v>
      </c>
      <c r="D3" t="s">
        <v>104</v>
      </c>
      <c r="E3" t="s">
        <v>109</v>
      </c>
      <c r="I3" t="str">
        <f>+CONCATENATE($B$1,G1,B4,C1,C2,D1,D2,E1,E2)</f>
        <v>Loại    12AComponet1Common KoFamilyko</v>
      </c>
      <c r="J3" t="s">
        <v>3</v>
      </c>
    </row>
    <row r="4" spans="1:10" x14ac:dyDescent="0.25">
      <c r="A4" t="s">
        <v>86</v>
      </c>
      <c r="B4" t="s">
        <v>87</v>
      </c>
      <c r="D4" t="s">
        <v>105</v>
      </c>
      <c r="E4" t="s">
        <v>110</v>
      </c>
      <c r="I4" t="str">
        <f>+CONCATENATE($B$1,G1,B5,C1,C2,D1,D2,E1,E2)</f>
        <v>Loại    13AComponet1Common KoFamilyko</v>
      </c>
      <c r="J4" t="s">
        <v>3</v>
      </c>
    </row>
    <row r="5" spans="1:10" x14ac:dyDescent="0.25">
      <c r="A5" t="s">
        <v>86</v>
      </c>
      <c r="B5" t="s">
        <v>88</v>
      </c>
      <c r="D5" t="s">
        <v>103</v>
      </c>
      <c r="I5" t="str">
        <f>+CONCATENATE($B$1,G1,B6,C1,C2,D1,D2,E1,E2)</f>
        <v>Loại    14AComponet1Common KoFamilyko</v>
      </c>
      <c r="J5" t="s">
        <v>3</v>
      </c>
    </row>
    <row r="6" spans="1:10" x14ac:dyDescent="0.25">
      <c r="A6" t="s">
        <v>86</v>
      </c>
      <c r="B6" t="s">
        <v>89</v>
      </c>
      <c r="D6" t="s">
        <v>106</v>
      </c>
      <c r="I6" t="str">
        <f>+CONCATENATE($B$1,G1,B10,C1,C2,D1,D2,E1,E2)</f>
        <v>Loại    18AComponet1Common KoFamilyko</v>
      </c>
      <c r="J6" t="s">
        <v>3</v>
      </c>
    </row>
    <row r="7" spans="1:10" x14ac:dyDescent="0.25">
      <c r="A7" t="s">
        <v>90</v>
      </c>
      <c r="B7" t="s">
        <v>91</v>
      </c>
      <c r="D7" t="s">
        <v>115</v>
      </c>
    </row>
    <row r="8" spans="1:10" x14ac:dyDescent="0.25">
      <c r="A8" t="s">
        <v>92</v>
      </c>
      <c r="B8" t="s">
        <v>93</v>
      </c>
      <c r="I8" t="str">
        <f>+CONCATENATE($B$1,G1,B2,C1,C3,D1,D2,E1,E2)</f>
        <v>Loại    11AComponet3Common KoFamilyko</v>
      </c>
      <c r="J8" t="s">
        <v>3</v>
      </c>
    </row>
    <row r="9" spans="1:10" x14ac:dyDescent="0.25">
      <c r="A9" t="s">
        <v>94</v>
      </c>
      <c r="B9" t="s">
        <v>95</v>
      </c>
      <c r="I9" t="str">
        <f>+CONCATENATE($B$1,G1,B2,C1,C3,D1,D3,E1,E2)</f>
        <v>Loại    11AComponet3Common RC5-1234Familyko</v>
      </c>
      <c r="J9" t="s">
        <v>3</v>
      </c>
    </row>
    <row r="10" spans="1:10" x14ac:dyDescent="0.25">
      <c r="A10" t="s">
        <v>96</v>
      </c>
      <c r="B10" t="s">
        <v>97</v>
      </c>
      <c r="I10" t="str">
        <f>+CONCATENATE($B$1,G1,B2,C1,C3,D1,D4,E1,E2)</f>
        <v>Loại    11AComponet3Common RC5-1234-00Familyko</v>
      </c>
      <c r="J10" t="s">
        <v>3</v>
      </c>
    </row>
    <row r="11" spans="1:10" x14ac:dyDescent="0.25">
      <c r="A11" t="s">
        <v>98</v>
      </c>
      <c r="B11" t="s">
        <v>99</v>
      </c>
      <c r="I11" t="str">
        <f>+CONCATENATE($B$1,G1,B2,C1,C3,D1,D4,E1,E3)</f>
        <v>Loại    11AComponet3Common RC5-1234-00FamilyRC6-0000</v>
      </c>
      <c r="J11" t="s">
        <v>3</v>
      </c>
    </row>
    <row r="12" spans="1:10" x14ac:dyDescent="0.25">
      <c r="I12" t="str">
        <f>+CONCATENATE($B$1,G1,B7,C1,C2,D1,D7,E1,E4)</f>
        <v>Loại    15AComponet1Common FE3-1243FamilyRC6-0001-000</v>
      </c>
      <c r="J1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34" sqref="F34"/>
    </sheetView>
  </sheetViews>
  <sheetFormatPr defaultRowHeight="15" x14ac:dyDescent="0.25"/>
  <cols>
    <col min="1" max="1" width="18.42578125" customWidth="1"/>
    <col min="2" max="2" width="16.7109375" customWidth="1"/>
    <col min="3" max="3" width="23.85546875" customWidth="1"/>
    <col min="4" max="4" width="17.5703125" customWidth="1"/>
    <col min="5" max="5" width="20.5703125" customWidth="1"/>
    <col min="6" max="6" width="22" customWidth="1"/>
    <col min="7" max="7" width="31.5703125" customWidth="1"/>
  </cols>
  <sheetData>
    <row r="1" spans="1:7" x14ac:dyDescent="0.25">
      <c r="A1" t="s">
        <v>141</v>
      </c>
      <c r="B1" t="s">
        <v>142</v>
      </c>
      <c r="C1" t="s">
        <v>143</v>
      </c>
      <c r="D1" t="s">
        <v>144</v>
      </c>
      <c r="E1" t="s">
        <v>148</v>
      </c>
      <c r="F1" t="s">
        <v>145</v>
      </c>
      <c r="G1" t="s">
        <v>146</v>
      </c>
    </row>
    <row r="2" spans="1:7" x14ac:dyDescent="0.25">
      <c r="A2">
        <v>1</v>
      </c>
      <c r="B2">
        <v>1</v>
      </c>
      <c r="C2" t="s">
        <v>147</v>
      </c>
      <c r="D2">
        <v>-1</v>
      </c>
      <c r="E2">
        <v>0</v>
      </c>
      <c r="F2">
        <v>0</v>
      </c>
    </row>
    <row r="3" spans="1:7" x14ac:dyDescent="0.25">
      <c r="A3">
        <v>2</v>
      </c>
      <c r="B3">
        <v>1</v>
      </c>
      <c r="C3" t="s">
        <v>149</v>
      </c>
      <c r="D3">
        <v>0</v>
      </c>
      <c r="E3">
        <v>20</v>
      </c>
      <c r="F3">
        <v>-2</v>
      </c>
    </row>
    <row r="4" spans="1:7" x14ac:dyDescent="0.25">
      <c r="A4">
        <v>3</v>
      </c>
      <c r="B4">
        <v>1</v>
      </c>
      <c r="C4" t="s">
        <v>150</v>
      </c>
      <c r="D4">
        <v>20</v>
      </c>
      <c r="E4">
        <v>40</v>
      </c>
      <c r="F4">
        <v>-4</v>
      </c>
    </row>
    <row r="5" spans="1:7" x14ac:dyDescent="0.25">
      <c r="A5">
        <v>4</v>
      </c>
      <c r="B5">
        <v>1</v>
      </c>
      <c r="C5" t="s">
        <v>151</v>
      </c>
      <c r="D5">
        <v>40</v>
      </c>
      <c r="E5">
        <v>60</v>
      </c>
      <c r="F5">
        <v>-6</v>
      </c>
    </row>
    <row r="6" spans="1:7" x14ac:dyDescent="0.25">
      <c r="A6">
        <v>5</v>
      </c>
      <c r="B6">
        <v>1</v>
      </c>
      <c r="C6" t="s">
        <v>152</v>
      </c>
      <c r="D6">
        <v>60</v>
      </c>
      <c r="E6">
        <v>80</v>
      </c>
      <c r="F6">
        <v>-8</v>
      </c>
    </row>
    <row r="7" spans="1:7" x14ac:dyDescent="0.25">
      <c r="A7">
        <v>6</v>
      </c>
      <c r="B7">
        <v>1</v>
      </c>
      <c r="C7" t="s">
        <v>153</v>
      </c>
      <c r="D7">
        <v>80</v>
      </c>
      <c r="E7">
        <v>1000000</v>
      </c>
      <c r="F7">
        <v>-10</v>
      </c>
    </row>
    <row r="8" spans="1:7" x14ac:dyDescent="0.25">
      <c r="A8">
        <v>7</v>
      </c>
      <c r="B8">
        <v>2</v>
      </c>
      <c r="C8" t="s">
        <v>156</v>
      </c>
      <c r="D8">
        <v>0</v>
      </c>
      <c r="E8">
        <v>80</v>
      </c>
      <c r="F8">
        <v>0</v>
      </c>
    </row>
    <row r="9" spans="1:7" x14ac:dyDescent="0.25">
      <c r="A9">
        <v>8</v>
      </c>
      <c r="B9">
        <v>2</v>
      </c>
      <c r="C9" t="s">
        <v>154</v>
      </c>
      <c r="D9">
        <v>80</v>
      </c>
      <c r="E9">
        <v>120</v>
      </c>
      <c r="F9">
        <v>-5</v>
      </c>
    </row>
    <row r="10" spans="1:7" x14ac:dyDescent="0.25">
      <c r="A10">
        <v>9</v>
      </c>
      <c r="B10">
        <v>2</v>
      </c>
      <c r="C10" t="s">
        <v>155</v>
      </c>
      <c r="D10">
        <v>120</v>
      </c>
      <c r="E10">
        <v>1000000</v>
      </c>
      <c r="F10">
        <v>-10</v>
      </c>
    </row>
    <row r="11" spans="1:7" x14ac:dyDescent="0.25">
      <c r="A11">
        <v>10</v>
      </c>
      <c r="B11">
        <v>3</v>
      </c>
      <c r="C11" t="s">
        <v>157</v>
      </c>
      <c r="D11">
        <v>0</v>
      </c>
      <c r="E11">
        <v>80</v>
      </c>
      <c r="F11">
        <v>0</v>
      </c>
    </row>
    <row r="12" spans="1:7" x14ac:dyDescent="0.25">
      <c r="A12">
        <v>11</v>
      </c>
      <c r="B12">
        <v>3</v>
      </c>
      <c r="C12" t="s">
        <v>158</v>
      </c>
      <c r="D12">
        <v>80</v>
      </c>
      <c r="E12">
        <v>120</v>
      </c>
      <c r="F12">
        <v>-5</v>
      </c>
    </row>
    <row r="13" spans="1:7" x14ac:dyDescent="0.25">
      <c r="A13">
        <v>12</v>
      </c>
      <c r="B13">
        <v>3</v>
      </c>
      <c r="C13" t="s">
        <v>159</v>
      </c>
      <c r="D13">
        <v>120</v>
      </c>
      <c r="E13">
        <v>1000000</v>
      </c>
      <c r="F13">
        <v>-10</v>
      </c>
    </row>
    <row r="14" spans="1:7" x14ac:dyDescent="0.25">
      <c r="A14">
        <v>13</v>
      </c>
      <c r="B14">
        <v>4</v>
      </c>
      <c r="C14" t="s">
        <v>160</v>
      </c>
      <c r="D14">
        <v>-1</v>
      </c>
      <c r="E14">
        <v>0</v>
      </c>
      <c r="F14">
        <v>0</v>
      </c>
    </row>
    <row r="15" spans="1:7" x14ac:dyDescent="0.25">
      <c r="A15">
        <v>14</v>
      </c>
      <c r="B15">
        <v>4</v>
      </c>
      <c r="C15" t="s">
        <v>162</v>
      </c>
      <c r="D15">
        <v>0</v>
      </c>
      <c r="E15">
        <v>1</v>
      </c>
      <c r="F15">
        <v>10</v>
      </c>
    </row>
    <row r="16" spans="1:7" x14ac:dyDescent="0.25">
      <c r="A16">
        <v>15</v>
      </c>
      <c r="B16">
        <v>4</v>
      </c>
      <c r="C16" t="s">
        <v>161</v>
      </c>
      <c r="D16">
        <v>1</v>
      </c>
      <c r="E16">
        <v>2</v>
      </c>
      <c r="F16">
        <v>-10</v>
      </c>
    </row>
    <row r="17" spans="1:6" x14ac:dyDescent="0.25">
      <c r="A17">
        <v>16</v>
      </c>
      <c r="B17">
        <v>5</v>
      </c>
      <c r="C17" t="s">
        <v>163</v>
      </c>
      <c r="D17">
        <v>-2</v>
      </c>
      <c r="E17">
        <v>-1</v>
      </c>
      <c r="F17">
        <v>0</v>
      </c>
    </row>
    <row r="18" spans="1:6" x14ac:dyDescent="0.25">
      <c r="A18">
        <v>17</v>
      </c>
      <c r="B18">
        <v>5</v>
      </c>
      <c r="C18" t="s">
        <v>164</v>
      </c>
      <c r="D18">
        <v>-1</v>
      </c>
      <c r="E18">
        <v>0</v>
      </c>
      <c r="F18">
        <v>-10</v>
      </c>
    </row>
    <row r="19" spans="1:6" x14ac:dyDescent="0.25">
      <c r="A19">
        <v>18</v>
      </c>
      <c r="B19">
        <v>5</v>
      </c>
      <c r="C19" t="s">
        <v>165</v>
      </c>
      <c r="D19">
        <v>0</v>
      </c>
      <c r="E19">
        <v>1</v>
      </c>
      <c r="F19">
        <v>10</v>
      </c>
    </row>
    <row r="20" spans="1:6" x14ac:dyDescent="0.25">
      <c r="A20">
        <v>19</v>
      </c>
      <c r="B20">
        <v>5</v>
      </c>
      <c r="C20" t="s">
        <v>166</v>
      </c>
      <c r="D20">
        <v>1</v>
      </c>
      <c r="E20">
        <v>2</v>
      </c>
      <c r="F20">
        <v>6</v>
      </c>
    </row>
    <row r="21" spans="1:6" x14ac:dyDescent="0.25">
      <c r="A21">
        <v>20</v>
      </c>
      <c r="B21">
        <v>5</v>
      </c>
      <c r="C21" t="s">
        <v>167</v>
      </c>
      <c r="D21">
        <v>2</v>
      </c>
      <c r="E21">
        <v>3</v>
      </c>
      <c r="F21">
        <v>3</v>
      </c>
    </row>
    <row r="22" spans="1:6" x14ac:dyDescent="0.25">
      <c r="A22">
        <v>21</v>
      </c>
      <c r="B22">
        <v>5</v>
      </c>
      <c r="C22" t="s">
        <v>168</v>
      </c>
      <c r="D22">
        <v>3</v>
      </c>
      <c r="E22">
        <v>1000000</v>
      </c>
      <c r="F22">
        <v>0</v>
      </c>
    </row>
    <row r="23" spans="1:6" x14ac:dyDescent="0.25">
      <c r="A23">
        <v>22</v>
      </c>
      <c r="B23">
        <v>6</v>
      </c>
      <c r="C23" t="s">
        <v>169</v>
      </c>
      <c r="D23">
        <v>0</v>
      </c>
      <c r="E23">
        <v>200</v>
      </c>
      <c r="F23">
        <v>0</v>
      </c>
    </row>
    <row r="24" spans="1:6" x14ac:dyDescent="0.25">
      <c r="A24">
        <v>23</v>
      </c>
      <c r="B24">
        <v>6</v>
      </c>
      <c r="C24" t="s">
        <v>170</v>
      </c>
      <c r="D24">
        <v>200</v>
      </c>
      <c r="E24">
        <v>400</v>
      </c>
      <c r="F24">
        <v>-2</v>
      </c>
    </row>
    <row r="25" spans="1:6" x14ac:dyDescent="0.25">
      <c r="A25">
        <v>24</v>
      </c>
      <c r="B25">
        <v>6</v>
      </c>
      <c r="C25" t="s">
        <v>171</v>
      </c>
      <c r="D25">
        <v>400</v>
      </c>
      <c r="E25">
        <v>600</v>
      </c>
      <c r="F25">
        <v>-4</v>
      </c>
    </row>
    <row r="26" spans="1:6" x14ac:dyDescent="0.25">
      <c r="A26">
        <v>25</v>
      </c>
      <c r="B26">
        <v>6</v>
      </c>
      <c r="C26" t="s">
        <v>172</v>
      </c>
      <c r="D26">
        <v>600</v>
      </c>
      <c r="E26">
        <v>800</v>
      </c>
      <c r="F26">
        <v>-6</v>
      </c>
    </row>
    <row r="27" spans="1:6" x14ac:dyDescent="0.25">
      <c r="A27">
        <v>26</v>
      </c>
      <c r="B27">
        <v>6</v>
      </c>
      <c r="C27" t="s">
        <v>173</v>
      </c>
      <c r="D27">
        <v>800</v>
      </c>
      <c r="E27">
        <v>1000000</v>
      </c>
      <c r="F27">
        <v>-10</v>
      </c>
    </row>
    <row r="28" spans="1:6" x14ac:dyDescent="0.25">
      <c r="A28">
        <v>27</v>
      </c>
      <c r="B28">
        <v>7</v>
      </c>
      <c r="C28" t="s">
        <v>174</v>
      </c>
      <c r="D28">
        <v>-1</v>
      </c>
      <c r="E28">
        <v>0</v>
      </c>
      <c r="F28">
        <v>-10</v>
      </c>
    </row>
    <row r="29" spans="1:6" x14ac:dyDescent="0.25">
      <c r="A29">
        <v>28</v>
      </c>
      <c r="B29">
        <v>7</v>
      </c>
      <c r="C29" t="s">
        <v>175</v>
      </c>
      <c r="D29">
        <v>0</v>
      </c>
      <c r="E29">
        <v>1</v>
      </c>
      <c r="F29">
        <v>0</v>
      </c>
    </row>
    <row r="30" spans="1:6" x14ac:dyDescent="0.25">
      <c r="A30">
        <v>29</v>
      </c>
      <c r="B30">
        <v>7</v>
      </c>
      <c r="C30" t="s">
        <v>176</v>
      </c>
      <c r="D30">
        <v>1</v>
      </c>
      <c r="E30">
        <v>2</v>
      </c>
      <c r="F30">
        <v>10</v>
      </c>
    </row>
    <row r="31" spans="1:6" x14ac:dyDescent="0.25">
      <c r="A31">
        <v>30</v>
      </c>
      <c r="B31">
        <v>8</v>
      </c>
      <c r="C31" t="s">
        <v>178</v>
      </c>
      <c r="D31">
        <v>-1</v>
      </c>
      <c r="E31">
        <v>0</v>
      </c>
      <c r="F31">
        <v>-5</v>
      </c>
    </row>
    <row r="32" spans="1:6" x14ac:dyDescent="0.25">
      <c r="A32">
        <v>31</v>
      </c>
      <c r="B32">
        <v>8</v>
      </c>
      <c r="C32" t="s">
        <v>177</v>
      </c>
      <c r="D32">
        <v>0</v>
      </c>
      <c r="E32">
        <v>1</v>
      </c>
      <c r="F32">
        <v>0</v>
      </c>
    </row>
    <row r="33" spans="1:6" x14ac:dyDescent="0.25">
      <c r="A33">
        <v>32</v>
      </c>
      <c r="B33">
        <v>8</v>
      </c>
      <c r="C33" t="s">
        <v>179</v>
      </c>
      <c r="D33">
        <v>1</v>
      </c>
      <c r="E33">
        <v>2</v>
      </c>
      <c r="F33">
        <v>-10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16" workbookViewId="0">
      <selection activeCell="L12" sqref="J12:L14"/>
    </sheetView>
  </sheetViews>
  <sheetFormatPr defaultRowHeight="15" x14ac:dyDescent="0.25"/>
  <cols>
    <col min="9" max="9" width="21.28515625" customWidth="1"/>
  </cols>
  <sheetData>
    <row r="1" spans="1:16" x14ac:dyDescent="0.25">
      <c r="A1" t="s">
        <v>182</v>
      </c>
    </row>
    <row r="10" spans="1:16" x14ac:dyDescent="0.25">
      <c r="I10" t="s">
        <v>183</v>
      </c>
      <c r="J10">
        <v>1000</v>
      </c>
      <c r="L10" t="s">
        <v>186</v>
      </c>
      <c r="M10">
        <f>+SUM(J12:J16)</f>
        <v>1401</v>
      </c>
      <c r="O10" t="s">
        <v>187</v>
      </c>
      <c r="P10">
        <f>+J10/M10</f>
        <v>0.7137758743754461</v>
      </c>
    </row>
    <row r="11" spans="1:16" x14ac:dyDescent="0.25">
      <c r="L11" t="s">
        <v>188</v>
      </c>
    </row>
    <row r="12" spans="1:16" x14ac:dyDescent="0.25">
      <c r="I12" t="s">
        <v>184</v>
      </c>
      <c r="J12">
        <v>400</v>
      </c>
      <c r="L12">
        <f>+$M$10-$J$10</f>
        <v>401</v>
      </c>
      <c r="M12" t="b">
        <f>+L12&gt;J12</f>
        <v>1</v>
      </c>
    </row>
    <row r="13" spans="1:16" x14ac:dyDescent="0.25">
      <c r="I13" t="s">
        <v>185</v>
      </c>
      <c r="J13">
        <v>600</v>
      </c>
      <c r="L13">
        <f t="shared" ref="L13:L14" si="0">+$M$10-$J$10</f>
        <v>401</v>
      </c>
      <c r="M13" t="b">
        <f t="shared" ref="M13:M14" si="1">+L13&gt;J13</f>
        <v>0</v>
      </c>
    </row>
    <row r="14" spans="1:16" x14ac:dyDescent="0.25">
      <c r="I14" t="s">
        <v>185</v>
      </c>
      <c r="J14">
        <v>401</v>
      </c>
      <c r="L14">
        <f t="shared" si="0"/>
        <v>401</v>
      </c>
      <c r="M14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Progress</vt:lpstr>
      <vt:lpstr>convert database</vt:lpstr>
      <vt:lpstr>C#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Long PC</dc:creator>
  <cp:lastModifiedBy>Minh Long PC</cp:lastModifiedBy>
  <dcterms:created xsi:type="dcterms:W3CDTF">2024-07-13T16:27:59Z</dcterms:created>
  <dcterms:modified xsi:type="dcterms:W3CDTF">2024-11-10T16:50:34Z</dcterms:modified>
</cp:coreProperties>
</file>