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Đất xanh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H19" i="2" l="1"/>
  <c r="F19" i="2"/>
  <c r="I19" i="2" s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D6" i="1"/>
</calcChain>
</file>

<file path=xl/sharedStrings.xml><?xml version="1.0" encoding="utf-8"?>
<sst xmlns="http://schemas.openxmlformats.org/spreadsheetml/2006/main" count="100" uniqueCount="32">
  <si>
    <t xml:space="preserve"> </t>
  </si>
  <si>
    <t>STT</t>
  </si>
  <si>
    <t>Tầng</t>
  </si>
  <si>
    <t>Ký hiệu căn hộ</t>
  </si>
  <si>
    <t>Căn số</t>
  </si>
  <si>
    <t>Hướng</t>
  </si>
  <si>
    <t xml:space="preserve">Diện tích  sử dụng </t>
  </si>
  <si>
    <t xml:space="preserve">Diện tích sàn xd </t>
  </si>
  <si>
    <t>Tổng giá bán
( có VAT+NT)</t>
  </si>
  <si>
    <t>Tình trạng</t>
  </si>
  <si>
    <t>Ngày cọc</t>
  </si>
  <si>
    <t>Ghi chú</t>
  </si>
  <si>
    <t>Đông Nam</t>
  </si>
  <si>
    <t>Tây Nam</t>
  </si>
  <si>
    <t>Tây Bắc</t>
  </si>
  <si>
    <t>Tây</t>
  </si>
  <si>
    <t>12A</t>
  </si>
  <si>
    <t>12A01</t>
  </si>
  <si>
    <t>12A03</t>
  </si>
  <si>
    <t>12A04</t>
  </si>
  <si>
    <t>12B</t>
  </si>
  <si>
    <t>12B01</t>
  </si>
  <si>
    <t>12B03</t>
  </si>
  <si>
    <t xml:space="preserve">10/4/201806  </t>
  </si>
  <si>
    <t>3102 chuyển sang</t>
  </si>
  <si>
    <t>ký 9/7/2018</t>
  </si>
  <si>
    <t>12A02</t>
  </si>
  <si>
    <t>BẢNG HÀNG N01 -T8 Liên hệ: 0989454266</t>
  </si>
  <si>
    <t>Đặt cọc</t>
  </si>
  <si>
    <t>Đã Ký HĐMB</t>
  </si>
  <si>
    <t>Màu Ký Hiệu</t>
  </si>
  <si>
    <t>Còn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</si>
</sst>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/mm/yyyy"/>
    <numFmt numFmtId="165" formatCode="d/m/yyyy"/>
    <numFmt numFmtId="166" formatCode="d\.m"/>
    <numFmt numFmtId="167" formatCode="dd/mm"/>
  </numFmts>
  <fonts count="8" x14ac:knownFonts="1">
    <font>
      <sz val="12"/>
      <color rgb="FF000000"/>
      <name val="Calibri"/>
    </font>
    <font>
      <sz val="12"/>
      <color rgb="FF000000"/>
      <name val="Times New Roman"/>
    </font>
    <font>
      <b/>
      <sz val="18"/>
      <name val="Times New Roman"/>
    </font>
    <font>
      <sz val="12"/>
      <name val="Times New Roman"/>
    </font>
    <font>
      <b/>
      <sz val="12"/>
      <name val="Times New Roman"/>
    </font>
    <font>
      <sz val="11"/>
      <color rgb="FF000000"/>
      <name val="Calibri"/>
    </font>
    <font>
      <sz val="12"/>
      <name val="Calibri"/>
    </font>
    <font>
      <sz val="12"/>
      <name val="Times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3" fontId="1" fillId="0" borderId="1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6" xfId="0" applyFont="1" applyBorder="1"/>
    <xf numFmtId="0" fontId="5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6" xfId="0" applyFont="1" applyFill="1" applyBorder="1"/>
    <xf numFmtId="3" fontId="0" fillId="0" borderId="0" xfId="0" applyNumberFormat="1" applyFont="1"/>
    <xf numFmtId="0" fontId="4" fillId="4" borderId="6" xfId="0" applyFont="1" applyFill="1" applyBorder="1"/>
    <xf numFmtId="0" fontId="3" fillId="5" borderId="7" xfId="0" applyFont="1" applyFill="1" applyBorder="1" applyAlignment="1">
      <alignment horizontal="center" vertical="center" wrapText="1" readingOrder="1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 readingOrder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43" fontId="3" fillId="0" borderId="9" xfId="0" applyNumberFormat="1" applyFont="1" applyBorder="1" applyAlignment="1">
      <alignment horizontal="center" vertical="center" wrapText="1"/>
    </xf>
    <xf numFmtId="39" fontId="3" fillId="0" borderId="9" xfId="0" applyNumberFormat="1" applyFont="1" applyBorder="1" applyAlignment="1">
      <alignment horizontal="center" vertical="center" wrapText="1"/>
    </xf>
    <xf numFmtId="37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10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43" fontId="3" fillId="0" borderId="10" xfId="0" applyNumberFormat="1" applyFont="1" applyBorder="1" applyAlignment="1">
      <alignment horizontal="center" vertical="center" wrapText="1"/>
    </xf>
    <xf numFmtId="39" fontId="3" fillId="0" borderId="10" xfId="0" applyNumberFormat="1" applyFont="1" applyBorder="1" applyAlignment="1">
      <alignment horizontal="center" vertical="center" wrapText="1"/>
    </xf>
    <xf numFmtId="37" fontId="3" fillId="0" borderId="10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/>
    <xf numFmtId="0" fontId="3" fillId="0" borderId="11" xfId="0" applyFont="1" applyBorder="1" applyAlignment="1">
      <alignment horizontal="center" vertical="center" wrapText="1" readingOrder="1"/>
    </xf>
    <xf numFmtId="43" fontId="3" fillId="0" borderId="11" xfId="0" applyNumberFormat="1" applyFont="1" applyBorder="1" applyAlignment="1">
      <alignment horizontal="center" vertical="center" wrapText="1"/>
    </xf>
    <xf numFmtId="39" fontId="3" fillId="0" borderId="11" xfId="0" applyNumberFormat="1" applyFont="1" applyBorder="1" applyAlignment="1">
      <alignment horizontal="center" vertical="center" wrapText="1"/>
    </xf>
    <xf numFmtId="37" fontId="3" fillId="0" borderId="11" xfId="0" applyNumberFormat="1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wrapText="1" readingOrder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 readingOrder="1"/>
    </xf>
    <xf numFmtId="43" fontId="3" fillId="6" borderId="7" xfId="0" applyNumberFormat="1" applyFont="1" applyFill="1" applyBorder="1" applyAlignment="1">
      <alignment horizontal="center" vertical="center" wrapText="1"/>
    </xf>
    <xf numFmtId="39" fontId="3" fillId="6" borderId="7" xfId="0" applyNumberFormat="1" applyFont="1" applyFill="1" applyBorder="1" applyAlignment="1">
      <alignment horizontal="center" vertical="center" wrapText="1"/>
    </xf>
    <xf numFmtId="37" fontId="3" fillId="6" borderId="7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/>
    <xf numFmtId="164" fontId="3" fillId="6" borderId="6" xfId="0" applyNumberFormat="1" applyFont="1" applyFill="1" applyBorder="1" applyAlignment="1"/>
    <xf numFmtId="0" fontId="3" fillId="6" borderId="6" xfId="0" applyFont="1" applyFill="1" applyBorder="1"/>
    <xf numFmtId="165" fontId="3" fillId="0" borderId="6" xfId="0" applyNumberFormat="1" applyFont="1" applyBorder="1"/>
    <xf numFmtId="0" fontId="3" fillId="0" borderId="12" xfId="0" applyFont="1" applyBorder="1" applyAlignment="1">
      <alignment horizontal="center" vertical="center" wrapText="1" readingOrder="1"/>
    </xf>
    <xf numFmtId="43" fontId="3" fillId="0" borderId="12" xfId="0" applyNumberFormat="1" applyFont="1" applyBorder="1" applyAlignment="1">
      <alignment horizontal="center" vertical="center" wrapText="1"/>
    </xf>
    <xf numFmtId="39" fontId="3" fillId="0" borderId="12" xfId="0" applyNumberFormat="1" applyFont="1" applyBorder="1" applyAlignment="1">
      <alignment horizontal="center" vertical="center" wrapText="1"/>
    </xf>
    <xf numFmtId="37" fontId="3" fillId="0" borderId="12" xfId="0" applyNumberFormat="1" applyFont="1" applyBorder="1" applyAlignment="1">
      <alignment horizontal="center" vertical="center" wrapText="1"/>
    </xf>
    <xf numFmtId="0" fontId="3" fillId="0" borderId="6" xfId="0" applyFont="1" applyBorder="1" applyAlignment="1"/>
    <xf numFmtId="165" fontId="3" fillId="0" borderId="6" xfId="0" applyNumberFormat="1" applyFont="1" applyBorder="1" applyAlignment="1"/>
    <xf numFmtId="0" fontId="3" fillId="6" borderId="11" xfId="0" applyFont="1" applyFill="1" applyBorder="1" applyAlignment="1">
      <alignment horizontal="center" vertical="center" wrapText="1" readingOrder="1"/>
    </xf>
    <xf numFmtId="43" fontId="3" fillId="6" borderId="11" xfId="0" applyNumberFormat="1" applyFont="1" applyFill="1" applyBorder="1" applyAlignment="1">
      <alignment horizontal="center" vertical="center" wrapText="1"/>
    </xf>
    <xf numFmtId="39" fontId="3" fillId="6" borderId="11" xfId="0" applyNumberFormat="1" applyFont="1" applyFill="1" applyBorder="1" applyAlignment="1">
      <alignment horizontal="center" vertical="center" wrapText="1"/>
    </xf>
    <xf numFmtId="37" fontId="3" fillId="6" borderId="1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 readingOrder="1"/>
    </xf>
    <xf numFmtId="43" fontId="3" fillId="0" borderId="7" xfId="0" applyNumberFormat="1" applyFont="1" applyBorder="1" applyAlignment="1">
      <alignment horizontal="center" vertical="center" wrapText="1"/>
    </xf>
    <xf numFmtId="39" fontId="3" fillId="0" borderId="7" xfId="0" applyNumberFormat="1" applyFont="1" applyBorder="1" applyAlignment="1">
      <alignment horizontal="center" vertical="center" wrapText="1"/>
    </xf>
    <xf numFmtId="37" fontId="3" fillId="0" borderId="7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 readingOrder="1"/>
    </xf>
    <xf numFmtId="43" fontId="3" fillId="6" borderId="9" xfId="0" applyNumberFormat="1" applyFont="1" applyFill="1" applyBorder="1" applyAlignment="1">
      <alignment horizontal="center" vertical="center" wrapText="1"/>
    </xf>
    <xf numFmtId="39" fontId="3" fillId="6" borderId="9" xfId="0" applyNumberFormat="1" applyFont="1" applyFill="1" applyBorder="1" applyAlignment="1">
      <alignment horizontal="center" vertical="center" wrapText="1"/>
    </xf>
    <xf numFmtId="37" fontId="3" fillId="6" borderId="9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/>
    <xf numFmtId="0" fontId="3" fillId="3" borderId="10" xfId="0" applyFont="1" applyFill="1" applyBorder="1" applyAlignment="1">
      <alignment horizontal="center" wrapText="1" readingOrder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 readingOrder="1"/>
    </xf>
    <xf numFmtId="43" fontId="3" fillId="3" borderId="10" xfId="0" applyNumberFormat="1" applyFont="1" applyFill="1" applyBorder="1" applyAlignment="1">
      <alignment horizontal="center" vertical="center" wrapText="1"/>
    </xf>
    <xf numFmtId="39" fontId="3" fillId="3" borderId="10" xfId="0" applyNumberFormat="1" applyFont="1" applyFill="1" applyBorder="1" applyAlignment="1">
      <alignment horizontal="center" vertical="center" wrapText="1"/>
    </xf>
    <xf numFmtId="37" fontId="3" fillId="3" borderId="10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3" fillId="2" borderId="10" xfId="0" applyFont="1" applyFill="1" applyBorder="1" applyAlignment="1">
      <alignment horizontal="center" vertical="center" wrapText="1" readingOrder="1"/>
    </xf>
    <xf numFmtId="14" fontId="3" fillId="0" borderId="6" xfId="0" applyNumberFormat="1" applyFont="1" applyBorder="1" applyAlignment="1"/>
    <xf numFmtId="0" fontId="3" fillId="6" borderId="11" xfId="0" applyFont="1" applyFill="1" applyBorder="1" applyAlignment="1">
      <alignment horizontal="center" wrapText="1" readingOrder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 readingOrder="1"/>
    </xf>
    <xf numFmtId="43" fontId="3" fillId="6" borderId="11" xfId="0" applyNumberFormat="1" applyFont="1" applyFill="1" applyBorder="1" applyAlignment="1">
      <alignment horizontal="center" vertical="center" wrapText="1"/>
    </xf>
    <xf numFmtId="39" fontId="3" fillId="6" borderId="11" xfId="0" applyNumberFormat="1" applyFont="1" applyFill="1" applyBorder="1" applyAlignment="1">
      <alignment horizontal="center" vertical="center" wrapText="1"/>
    </xf>
    <xf numFmtId="37" fontId="3" fillId="6" borderId="11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/>
    <xf numFmtId="164" fontId="3" fillId="6" borderId="6" xfId="0" applyNumberFormat="1" applyFont="1" applyFill="1" applyBorder="1" applyAlignment="1"/>
    <xf numFmtId="0" fontId="3" fillId="6" borderId="6" xfId="0" applyFont="1" applyFill="1" applyBorder="1"/>
    <xf numFmtId="0" fontId="3" fillId="4" borderId="6" xfId="0" applyFont="1" applyFill="1" applyBorder="1" applyAlignment="1">
      <alignment horizontal="center" wrapText="1" readingOrder="1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/>
    <xf numFmtId="166" fontId="3" fillId="4" borderId="6" xfId="0" applyNumberFormat="1" applyFont="1" applyFill="1" applyBorder="1"/>
    <xf numFmtId="0" fontId="3" fillId="6" borderId="6" xfId="0" applyFont="1" applyFill="1" applyBorder="1" applyAlignment="1">
      <alignment horizontal="center" wrapText="1" readingOrder="1"/>
    </xf>
    <xf numFmtId="0" fontId="3" fillId="4" borderId="6" xfId="0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 wrapText="1" readingOrder="1"/>
    </xf>
    <xf numFmtId="0" fontId="3" fillId="7" borderId="6" xfId="0" applyFont="1" applyFill="1" applyBorder="1" applyAlignment="1">
      <alignment horizontal="center"/>
    </xf>
    <xf numFmtId="3" fontId="3" fillId="7" borderId="6" xfId="0" applyNumberFormat="1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 wrapText="1" readingOrder="1"/>
    </xf>
    <xf numFmtId="167" fontId="3" fillId="4" borderId="6" xfId="0" applyNumberFormat="1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 readingOrder="1"/>
    </xf>
    <xf numFmtId="3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wrapText="1" readingOrder="1"/>
    </xf>
    <xf numFmtId="0" fontId="3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3" fontId="7" fillId="3" borderId="14" xfId="0" applyNumberFormat="1" applyFont="1" applyFill="1" applyBorder="1" applyAlignment="1">
      <alignment horizontal="center"/>
    </xf>
    <xf numFmtId="0" fontId="6" fillId="3" borderId="6" xfId="0" applyFont="1" applyFill="1" applyBorder="1" applyAlignment="1"/>
    <xf numFmtId="164" fontId="6" fillId="3" borderId="6" xfId="0" applyNumberFormat="1" applyFont="1" applyFill="1" applyBorder="1" applyAlignment="1"/>
    <xf numFmtId="0" fontId="6" fillId="3" borderId="6" xfId="0" applyFont="1" applyFill="1" applyBorder="1"/>
    <xf numFmtId="0" fontId="2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030A0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K1000"/>
  <sheetViews>
    <sheetView tabSelected="1" workbookViewId="0">
      <pane ySplit="5" topLeftCell="A6" activePane="bottomLeft" state="frozen"/>
      <selection pane="bottomLeft" activeCell="M4" sqref="M4"/>
    </sheetView>
  </sheetViews>
  <sheetFormatPr defaultColWidth="11.25" defaultRowHeight="15" customHeight="1" x14ac:dyDescent="0.25"/>
  <cols>
    <col min="1" max="1" width="5.125" customWidth="1"/>
    <col min="2" max="2" width="9" customWidth="1"/>
    <col min="3" max="3" width="7.25" customWidth="1"/>
    <col min="4" max="4" width="5.25" customWidth="1"/>
    <col min="5" max="5" width="10.25" customWidth="1"/>
    <col min="6" max="6" width="10.625" customWidth="1"/>
    <col min="7" max="7" width="10.5" customWidth="1"/>
    <col min="8" max="8" width="17.5" customWidth="1"/>
    <col min="9" max="9" width="8.375" bestFit="1" customWidth="1"/>
    <col min="10" max="10" width="14.375" customWidth="1"/>
    <col min="11" max="11" width="11.375" customWidth="1"/>
  </cols>
  <sheetData>
    <row r="1" spans="1:11" ht="24.75" customHeight="1" x14ac:dyDescent="0.25">
      <c r="A1" s="113" t="s">
        <v>27</v>
      </c>
      <c r="B1" s="113"/>
      <c r="C1" s="113"/>
      <c r="D1" s="113"/>
      <c r="E1" s="113"/>
      <c r="F1" s="113"/>
      <c r="G1" s="113"/>
      <c r="H1" s="113"/>
      <c r="I1" s="114" t="s">
        <v>30</v>
      </c>
      <c r="J1" s="6" t="s">
        <v>31</v>
      </c>
      <c r="K1" s="5"/>
    </row>
    <row r="2" spans="1:11" ht="22.5" customHeight="1" x14ac:dyDescent="0.25">
      <c r="A2" s="113"/>
      <c r="B2" s="113"/>
      <c r="C2" s="113"/>
      <c r="D2" s="113"/>
      <c r="E2" s="113"/>
      <c r="F2" s="113"/>
      <c r="G2" s="113"/>
      <c r="H2" s="113"/>
      <c r="I2" s="114"/>
      <c r="J2" s="11" t="s">
        <v>28</v>
      </c>
      <c r="K2" s="5"/>
    </row>
    <row r="3" spans="1:11" ht="22.5" customHeight="1" x14ac:dyDescent="0.25">
      <c r="A3" s="113"/>
      <c r="B3" s="113"/>
      <c r="C3" s="113"/>
      <c r="D3" s="113"/>
      <c r="E3" s="113"/>
      <c r="F3" s="113"/>
      <c r="G3" s="113"/>
      <c r="H3" s="113"/>
      <c r="I3" s="114"/>
      <c r="J3" s="13" t="s">
        <v>29</v>
      </c>
      <c r="K3" s="5"/>
    </row>
    <row r="4" spans="1:11" ht="21.75" customHeight="1" x14ac:dyDescent="0.25">
      <c r="A4" s="10"/>
      <c r="B4" s="10"/>
      <c r="C4" s="10"/>
      <c r="D4" s="10"/>
      <c r="E4" s="10"/>
      <c r="F4" s="10"/>
      <c r="G4" s="10"/>
      <c r="H4" s="10"/>
      <c r="I4" s="5"/>
      <c r="J4" s="6"/>
      <c r="K4" s="5"/>
    </row>
    <row r="5" spans="1:11" ht="45" customHeight="1" x14ac:dyDescent="0.25">
      <c r="A5" s="14" t="s">
        <v>1</v>
      </c>
      <c r="B5" s="15" t="s">
        <v>2</v>
      </c>
      <c r="C5" s="14" t="s">
        <v>3</v>
      </c>
      <c r="D5" s="14" t="s">
        <v>4</v>
      </c>
      <c r="E5" s="14" t="s">
        <v>5</v>
      </c>
      <c r="F5" s="16" t="s">
        <v>6</v>
      </c>
      <c r="G5" s="16" t="s">
        <v>7</v>
      </c>
      <c r="H5" s="16" t="s">
        <v>8</v>
      </c>
      <c r="I5" s="15" t="s">
        <v>9</v>
      </c>
      <c r="J5" s="15" t="s">
        <v>10</v>
      </c>
      <c r="K5" s="15" t="s">
        <v>11</v>
      </c>
    </row>
    <row r="6" spans="1:11" ht="18" customHeight="1" x14ac:dyDescent="0.25">
      <c r="A6" s="17">
        <v>1</v>
      </c>
      <c r="B6" s="18">
        <v>1</v>
      </c>
      <c r="C6" s="19">
        <v>101</v>
      </c>
      <c r="D6" s="19" t="str">
        <f t="shared" ref="D6:D62" si="0">RIGHT(C6,1)</f>
        <v>1</v>
      </c>
      <c r="E6" s="19" t="s">
        <v>12</v>
      </c>
      <c r="F6" s="20">
        <v>136.03</v>
      </c>
      <c r="G6" s="21">
        <v>150.84</v>
      </c>
      <c r="H6" s="22">
        <v>3883348120</v>
      </c>
      <c r="I6" s="23"/>
      <c r="J6" s="23"/>
      <c r="K6" s="23"/>
    </row>
    <row r="7" spans="1:11" ht="18" customHeight="1" x14ac:dyDescent="0.25">
      <c r="A7" s="24">
        <f t="shared" ref="A7:A73" si="1">A6+1</f>
        <v>2</v>
      </c>
      <c r="B7" s="18">
        <v>1</v>
      </c>
      <c r="C7" s="25">
        <v>102</v>
      </c>
      <c r="D7" s="25" t="str">
        <f t="shared" si="0"/>
        <v>2</v>
      </c>
      <c r="E7" s="25" t="s">
        <v>13</v>
      </c>
      <c r="F7" s="26">
        <v>122.3</v>
      </c>
      <c r="G7" s="27">
        <v>133.97</v>
      </c>
      <c r="H7" s="28">
        <v>3491387746</v>
      </c>
      <c r="I7" s="23">
        <v>3</v>
      </c>
      <c r="J7" s="29">
        <v>43263</v>
      </c>
      <c r="K7" s="23"/>
    </row>
    <row r="8" spans="1:11" ht="18" customHeight="1" x14ac:dyDescent="0.25">
      <c r="A8" s="24">
        <f t="shared" si="1"/>
        <v>3</v>
      </c>
      <c r="B8" s="18">
        <v>1</v>
      </c>
      <c r="C8" s="25">
        <v>104</v>
      </c>
      <c r="D8" s="25" t="str">
        <f t="shared" si="0"/>
        <v>4</v>
      </c>
      <c r="E8" s="25" t="s">
        <v>14</v>
      </c>
      <c r="F8" s="26">
        <v>130.1</v>
      </c>
      <c r="G8" s="27">
        <v>145.30000000000001</v>
      </c>
      <c r="H8" s="28">
        <v>3671127063</v>
      </c>
      <c r="I8" s="23">
        <v>3</v>
      </c>
      <c r="J8" s="29">
        <v>43227</v>
      </c>
      <c r="K8" s="23"/>
    </row>
    <row r="9" spans="1:11" ht="18" customHeight="1" x14ac:dyDescent="0.25">
      <c r="A9" s="24">
        <f t="shared" si="1"/>
        <v>4</v>
      </c>
      <c r="B9" s="18">
        <v>1</v>
      </c>
      <c r="C9" s="25">
        <v>105</v>
      </c>
      <c r="D9" s="25" t="str">
        <f t="shared" si="0"/>
        <v>5</v>
      </c>
      <c r="E9" s="25" t="s">
        <v>14</v>
      </c>
      <c r="F9" s="26">
        <v>130.1</v>
      </c>
      <c r="G9" s="27">
        <v>145.30000000000001</v>
      </c>
      <c r="H9" s="28">
        <v>3671127063</v>
      </c>
      <c r="I9" s="23">
        <v>4</v>
      </c>
      <c r="J9" s="23"/>
      <c r="K9" s="23"/>
    </row>
    <row r="10" spans="1:11" ht="18" customHeight="1" x14ac:dyDescent="0.25">
      <c r="A10" s="24">
        <f t="shared" si="1"/>
        <v>5</v>
      </c>
      <c r="B10" s="18">
        <v>1</v>
      </c>
      <c r="C10" s="30">
        <v>108</v>
      </c>
      <c r="D10" s="30" t="str">
        <f t="shared" si="0"/>
        <v>8</v>
      </c>
      <c r="E10" s="30" t="s">
        <v>12</v>
      </c>
      <c r="F10" s="31">
        <v>136.03</v>
      </c>
      <c r="G10" s="32">
        <v>150.84</v>
      </c>
      <c r="H10" s="33">
        <v>3883348120</v>
      </c>
      <c r="I10" s="23"/>
      <c r="J10" s="23"/>
      <c r="K10" s="23"/>
    </row>
    <row r="11" spans="1:11" ht="18" customHeight="1" x14ac:dyDescent="0.25">
      <c r="A11" s="34">
        <f t="shared" si="1"/>
        <v>6</v>
      </c>
      <c r="B11" s="35">
        <v>2</v>
      </c>
      <c r="C11" s="36">
        <v>201</v>
      </c>
      <c r="D11" s="36" t="str">
        <f t="shared" si="0"/>
        <v>1</v>
      </c>
      <c r="E11" s="36" t="s">
        <v>12</v>
      </c>
      <c r="F11" s="37">
        <v>136.03</v>
      </c>
      <c r="G11" s="38">
        <v>150.84</v>
      </c>
      <c r="H11" s="39">
        <v>3883348120</v>
      </c>
      <c r="I11" s="40">
        <v>2</v>
      </c>
      <c r="J11" s="41">
        <v>43364</v>
      </c>
      <c r="K11" s="42"/>
    </row>
    <row r="12" spans="1:11" ht="18" customHeight="1" x14ac:dyDescent="0.25">
      <c r="A12" s="24">
        <f t="shared" si="1"/>
        <v>7</v>
      </c>
      <c r="B12" s="18">
        <v>2</v>
      </c>
      <c r="C12" s="25">
        <v>202</v>
      </c>
      <c r="D12" s="25" t="str">
        <f t="shared" si="0"/>
        <v>2</v>
      </c>
      <c r="E12" s="25" t="s">
        <v>13</v>
      </c>
      <c r="F12" s="26">
        <v>122.3</v>
      </c>
      <c r="G12" s="27">
        <v>133.97</v>
      </c>
      <c r="H12" s="28">
        <v>3491387746</v>
      </c>
      <c r="I12" s="23">
        <v>3</v>
      </c>
      <c r="J12" s="43">
        <v>43223</v>
      </c>
      <c r="K12" s="23"/>
    </row>
    <row r="13" spans="1:11" ht="18" customHeight="1" x14ac:dyDescent="0.25">
      <c r="A13" s="24">
        <f t="shared" si="1"/>
        <v>8</v>
      </c>
      <c r="B13" s="18">
        <v>2</v>
      </c>
      <c r="C13" s="25">
        <v>204</v>
      </c>
      <c r="D13" s="25" t="str">
        <f t="shared" si="0"/>
        <v>4</v>
      </c>
      <c r="E13" s="25" t="s">
        <v>14</v>
      </c>
      <c r="F13" s="26">
        <v>130.1</v>
      </c>
      <c r="G13" s="27">
        <v>145.30000000000001</v>
      </c>
      <c r="H13" s="28">
        <v>3671127063</v>
      </c>
      <c r="I13" s="23">
        <v>4</v>
      </c>
      <c r="J13" s="29">
        <v>43286</v>
      </c>
      <c r="K13" s="23"/>
    </row>
    <row r="14" spans="1:11" ht="18" customHeight="1" x14ac:dyDescent="0.25">
      <c r="A14" s="24">
        <f t="shared" si="1"/>
        <v>9</v>
      </c>
      <c r="B14" s="18">
        <v>2</v>
      </c>
      <c r="C14" s="44">
        <v>208</v>
      </c>
      <c r="D14" s="44" t="str">
        <f t="shared" si="0"/>
        <v>8</v>
      </c>
      <c r="E14" s="44" t="s">
        <v>12</v>
      </c>
      <c r="F14" s="45">
        <v>136.03</v>
      </c>
      <c r="G14" s="46">
        <v>150.84</v>
      </c>
      <c r="H14" s="47">
        <v>3883348120</v>
      </c>
      <c r="I14" s="48">
        <v>2</v>
      </c>
      <c r="J14" s="49">
        <v>43319</v>
      </c>
      <c r="K14" s="23"/>
    </row>
    <row r="15" spans="1:11" ht="18" customHeight="1" x14ac:dyDescent="0.25">
      <c r="A15" s="24">
        <f t="shared" si="1"/>
        <v>10</v>
      </c>
      <c r="B15" s="18">
        <v>3</v>
      </c>
      <c r="C15" s="19">
        <v>301</v>
      </c>
      <c r="D15" s="19" t="str">
        <f t="shared" si="0"/>
        <v>1</v>
      </c>
      <c r="E15" s="19" t="s">
        <v>12</v>
      </c>
      <c r="F15" s="20">
        <v>134.62</v>
      </c>
      <c r="G15" s="21">
        <v>148.13999999999999</v>
      </c>
      <c r="H15" s="22">
        <v>3843095816</v>
      </c>
      <c r="I15" s="23">
        <v>0</v>
      </c>
      <c r="J15" s="29"/>
      <c r="K15" s="23"/>
    </row>
    <row r="16" spans="1:11" ht="18" customHeight="1" x14ac:dyDescent="0.25">
      <c r="A16" s="24">
        <f t="shared" si="1"/>
        <v>11</v>
      </c>
      <c r="B16" s="18">
        <v>3</v>
      </c>
      <c r="C16" s="25">
        <v>302</v>
      </c>
      <c r="D16" s="25" t="str">
        <f t="shared" si="0"/>
        <v>2</v>
      </c>
      <c r="E16" s="25" t="s">
        <v>13</v>
      </c>
      <c r="F16" s="26">
        <v>121.72</v>
      </c>
      <c r="G16" s="27">
        <v>133.75</v>
      </c>
      <c r="H16" s="28">
        <v>3474830061</v>
      </c>
      <c r="I16" s="23">
        <v>3</v>
      </c>
      <c r="J16" s="43">
        <v>43227</v>
      </c>
      <c r="K16" s="23"/>
    </row>
    <row r="17" spans="1:11" ht="18" customHeight="1" x14ac:dyDescent="0.25">
      <c r="A17" s="24">
        <f t="shared" si="1"/>
        <v>12</v>
      </c>
      <c r="B17" s="18">
        <v>3</v>
      </c>
      <c r="C17" s="25">
        <v>304</v>
      </c>
      <c r="D17" s="25" t="str">
        <f t="shared" si="0"/>
        <v>4</v>
      </c>
      <c r="E17" s="25" t="s">
        <v>14</v>
      </c>
      <c r="F17" s="26">
        <v>133.65</v>
      </c>
      <c r="G17" s="27">
        <v>147.75</v>
      </c>
      <c r="H17" s="28">
        <v>3771300015</v>
      </c>
      <c r="I17" s="23">
        <v>3</v>
      </c>
      <c r="J17" s="23"/>
      <c r="K17" s="23"/>
    </row>
    <row r="18" spans="1:11" ht="18" customHeight="1" x14ac:dyDescent="0.25">
      <c r="A18" s="34">
        <f t="shared" si="1"/>
        <v>13</v>
      </c>
      <c r="B18" s="35">
        <v>3</v>
      </c>
      <c r="C18" s="50">
        <v>308</v>
      </c>
      <c r="D18" s="50" t="str">
        <f t="shared" si="0"/>
        <v>8</v>
      </c>
      <c r="E18" s="50" t="s">
        <v>12</v>
      </c>
      <c r="F18" s="51">
        <v>134.62</v>
      </c>
      <c r="G18" s="52">
        <v>148.13999999999999</v>
      </c>
      <c r="H18" s="53">
        <v>3843095816</v>
      </c>
      <c r="I18" s="40">
        <v>2</v>
      </c>
      <c r="J18" s="41">
        <v>43353</v>
      </c>
      <c r="K18" s="42"/>
    </row>
    <row r="19" spans="1:11" ht="18" customHeight="1" x14ac:dyDescent="0.25">
      <c r="A19" s="24">
        <f t="shared" si="1"/>
        <v>14</v>
      </c>
      <c r="B19" s="18">
        <v>4</v>
      </c>
      <c r="C19" s="54">
        <v>401</v>
      </c>
      <c r="D19" s="54" t="str">
        <f t="shared" si="0"/>
        <v>1</v>
      </c>
      <c r="E19" s="54" t="s">
        <v>12</v>
      </c>
      <c r="F19" s="55">
        <v>136.6</v>
      </c>
      <c r="G19" s="56">
        <v>151.26</v>
      </c>
      <c r="H19" s="57">
        <v>3899620328</v>
      </c>
      <c r="I19" s="23">
        <v>3</v>
      </c>
      <c r="J19" s="43">
        <v>43223</v>
      </c>
      <c r="K19" s="23"/>
    </row>
    <row r="20" spans="1:11" ht="18" customHeight="1" x14ac:dyDescent="0.25">
      <c r="A20" s="24">
        <f t="shared" si="1"/>
        <v>15</v>
      </c>
      <c r="B20" s="18">
        <v>4</v>
      </c>
      <c r="C20" s="25">
        <v>402</v>
      </c>
      <c r="D20" s="25" t="str">
        <f t="shared" si="0"/>
        <v>2</v>
      </c>
      <c r="E20" s="25" t="s">
        <v>13</v>
      </c>
      <c r="F20" s="26">
        <v>121.05</v>
      </c>
      <c r="G20" s="27">
        <v>132.66</v>
      </c>
      <c r="H20" s="28">
        <v>3455703080</v>
      </c>
      <c r="I20" s="23">
        <v>3</v>
      </c>
      <c r="J20" s="43">
        <v>43223</v>
      </c>
      <c r="K20" s="23"/>
    </row>
    <row r="21" spans="1:11" ht="18" customHeight="1" x14ac:dyDescent="0.25">
      <c r="A21" s="24">
        <f t="shared" si="1"/>
        <v>16</v>
      </c>
      <c r="B21" s="18">
        <v>4</v>
      </c>
      <c r="C21" s="25">
        <v>404</v>
      </c>
      <c r="D21" s="25" t="str">
        <f t="shared" si="0"/>
        <v>4</v>
      </c>
      <c r="E21" s="25" t="s">
        <v>14</v>
      </c>
      <c r="F21" s="26">
        <v>131.75</v>
      </c>
      <c r="G21" s="27">
        <v>144.85</v>
      </c>
      <c r="H21" s="28">
        <v>3717686323</v>
      </c>
      <c r="I21" s="23">
        <v>3</v>
      </c>
      <c r="J21" s="43">
        <v>43213</v>
      </c>
      <c r="K21" s="23"/>
    </row>
    <row r="22" spans="1:11" ht="18" customHeight="1" x14ac:dyDescent="0.25">
      <c r="A22" s="34">
        <f t="shared" si="1"/>
        <v>17</v>
      </c>
      <c r="B22" s="35">
        <v>5</v>
      </c>
      <c r="C22" s="58">
        <v>501</v>
      </c>
      <c r="D22" s="58" t="str">
        <f t="shared" si="0"/>
        <v>1</v>
      </c>
      <c r="E22" s="58" t="s">
        <v>12</v>
      </c>
      <c r="F22" s="59">
        <v>136.6</v>
      </c>
      <c r="G22" s="60">
        <v>151.26</v>
      </c>
      <c r="H22" s="61">
        <v>4034854328</v>
      </c>
      <c r="I22" s="40">
        <v>2</v>
      </c>
      <c r="J22" s="41">
        <v>43365</v>
      </c>
      <c r="K22" s="42"/>
    </row>
    <row r="23" spans="1:11" ht="18" customHeight="1" x14ac:dyDescent="0.25">
      <c r="A23" s="24">
        <f t="shared" si="1"/>
        <v>18</v>
      </c>
      <c r="B23" s="18">
        <v>5</v>
      </c>
      <c r="C23" s="25">
        <v>502</v>
      </c>
      <c r="D23" s="25" t="str">
        <f t="shared" si="0"/>
        <v>2</v>
      </c>
      <c r="E23" s="25" t="s">
        <v>13</v>
      </c>
      <c r="F23" s="26">
        <v>121.05</v>
      </c>
      <c r="G23" s="27">
        <v>132.66</v>
      </c>
      <c r="H23" s="28">
        <v>3575542580</v>
      </c>
      <c r="I23" s="23">
        <v>3</v>
      </c>
      <c r="J23" s="43">
        <v>43200</v>
      </c>
      <c r="K23" s="23"/>
    </row>
    <row r="24" spans="1:11" ht="18" customHeight="1" x14ac:dyDescent="0.25">
      <c r="A24" s="24">
        <f t="shared" si="1"/>
        <v>19</v>
      </c>
      <c r="B24" s="18">
        <v>5</v>
      </c>
      <c r="C24" s="25">
        <v>504</v>
      </c>
      <c r="D24" s="25" t="str">
        <f t="shared" si="0"/>
        <v>4</v>
      </c>
      <c r="E24" s="25" t="s">
        <v>14</v>
      </c>
      <c r="F24" s="26">
        <v>131.75</v>
      </c>
      <c r="G24" s="27">
        <v>144.85</v>
      </c>
      <c r="H24" s="28">
        <v>3833626323</v>
      </c>
      <c r="I24" s="23">
        <v>3</v>
      </c>
      <c r="J24" s="43">
        <v>43225</v>
      </c>
      <c r="K24" s="23"/>
    </row>
    <row r="25" spans="1:11" ht="18" customHeight="1" x14ac:dyDescent="0.25">
      <c r="A25" s="24">
        <f t="shared" si="1"/>
        <v>20</v>
      </c>
      <c r="B25" s="18">
        <v>5</v>
      </c>
      <c r="C25" s="30">
        <v>508</v>
      </c>
      <c r="D25" s="30" t="str">
        <f t="shared" si="0"/>
        <v>8</v>
      </c>
      <c r="E25" s="30" t="s">
        <v>12</v>
      </c>
      <c r="F25" s="31">
        <v>136.6</v>
      </c>
      <c r="G25" s="32">
        <v>151.26</v>
      </c>
      <c r="H25" s="33">
        <v>4034854328</v>
      </c>
      <c r="I25" s="23">
        <v>3</v>
      </c>
      <c r="J25" s="43"/>
      <c r="K25" s="23"/>
    </row>
    <row r="26" spans="1:11" ht="18" customHeight="1" x14ac:dyDescent="0.25">
      <c r="A26" s="24">
        <f t="shared" si="1"/>
        <v>21</v>
      </c>
      <c r="B26" s="18">
        <v>6</v>
      </c>
      <c r="C26" s="25">
        <v>603</v>
      </c>
      <c r="D26" s="25" t="str">
        <f t="shared" si="0"/>
        <v>3</v>
      </c>
      <c r="E26" s="25" t="s">
        <v>15</v>
      </c>
      <c r="F26" s="26">
        <v>93.3</v>
      </c>
      <c r="G26" s="27">
        <v>101.95</v>
      </c>
      <c r="H26" s="28">
        <v>2684029489</v>
      </c>
      <c r="I26" s="48">
        <v>2</v>
      </c>
      <c r="J26" s="62">
        <v>43322</v>
      </c>
      <c r="K26" s="23"/>
    </row>
    <row r="27" spans="1:11" ht="18" customHeight="1" x14ac:dyDescent="0.25">
      <c r="A27" s="24">
        <f t="shared" si="1"/>
        <v>22</v>
      </c>
      <c r="B27" s="18">
        <v>6</v>
      </c>
      <c r="C27" s="25">
        <v>604</v>
      </c>
      <c r="D27" s="25" t="str">
        <f t="shared" si="0"/>
        <v>4</v>
      </c>
      <c r="E27" s="25" t="s">
        <v>14</v>
      </c>
      <c r="F27" s="26">
        <v>133.65</v>
      </c>
      <c r="G27" s="27">
        <v>147.75</v>
      </c>
      <c r="H27" s="28">
        <v>3888912015</v>
      </c>
      <c r="I27" s="23">
        <v>3</v>
      </c>
      <c r="J27" s="43">
        <v>43209</v>
      </c>
      <c r="K27" s="23"/>
    </row>
    <row r="28" spans="1:11" ht="18" customHeight="1" x14ac:dyDescent="0.25">
      <c r="A28" s="24">
        <f t="shared" si="1"/>
        <v>23</v>
      </c>
      <c r="B28" s="18">
        <v>6</v>
      </c>
      <c r="C28" s="19">
        <v>608</v>
      </c>
      <c r="D28" s="19" t="str">
        <f t="shared" si="0"/>
        <v>8</v>
      </c>
      <c r="E28" s="19" t="s">
        <v>12</v>
      </c>
      <c r="F28" s="20">
        <v>134.62</v>
      </c>
      <c r="G28" s="21">
        <v>148.13999999999999</v>
      </c>
      <c r="H28" s="22">
        <v>3976369616</v>
      </c>
      <c r="I28" s="23">
        <v>3</v>
      </c>
      <c r="J28" s="43">
        <v>43197</v>
      </c>
      <c r="K28" s="23"/>
    </row>
    <row r="29" spans="1:11" ht="18" customHeight="1" x14ac:dyDescent="0.25">
      <c r="A29" s="24">
        <f t="shared" si="1"/>
        <v>24</v>
      </c>
      <c r="B29" s="18">
        <v>7</v>
      </c>
      <c r="C29" s="19">
        <v>701</v>
      </c>
      <c r="D29" s="19" t="str">
        <f t="shared" si="0"/>
        <v>1</v>
      </c>
      <c r="E29" s="19" t="s">
        <v>12</v>
      </c>
      <c r="F29" s="20">
        <v>136.03</v>
      </c>
      <c r="G29" s="21">
        <v>150.84</v>
      </c>
      <c r="H29" s="22">
        <v>4018017820</v>
      </c>
      <c r="I29" s="48">
        <v>2</v>
      </c>
      <c r="J29" s="23"/>
      <c r="K29" s="23"/>
    </row>
    <row r="30" spans="1:11" ht="18" customHeight="1" x14ac:dyDescent="0.25">
      <c r="A30" s="24">
        <f t="shared" si="1"/>
        <v>25</v>
      </c>
      <c r="B30" s="18">
        <v>7</v>
      </c>
      <c r="C30" s="25">
        <v>704</v>
      </c>
      <c r="D30" s="25" t="str">
        <f t="shared" si="0"/>
        <v>4</v>
      </c>
      <c r="E30" s="25" t="s">
        <v>14</v>
      </c>
      <c r="F30" s="26">
        <v>130.1</v>
      </c>
      <c r="G30" s="27">
        <v>145.30000000000001</v>
      </c>
      <c r="H30" s="28">
        <v>3785615063</v>
      </c>
      <c r="I30" s="23">
        <v>3</v>
      </c>
      <c r="J30" s="43">
        <v>43211</v>
      </c>
      <c r="K30" s="23"/>
    </row>
    <row r="31" spans="1:11" ht="18" customHeight="1" x14ac:dyDescent="0.25">
      <c r="A31" s="24">
        <f t="shared" si="1"/>
        <v>26</v>
      </c>
      <c r="B31" s="18">
        <v>8</v>
      </c>
      <c r="C31" s="25">
        <v>804</v>
      </c>
      <c r="D31" s="25" t="str">
        <f t="shared" si="0"/>
        <v>4</v>
      </c>
      <c r="E31" s="25" t="s">
        <v>14</v>
      </c>
      <c r="F31" s="26">
        <v>130.1</v>
      </c>
      <c r="G31" s="27">
        <v>145.30000000000001</v>
      </c>
      <c r="H31" s="28">
        <v>3785615063</v>
      </c>
      <c r="I31" s="48">
        <v>3</v>
      </c>
      <c r="J31" s="43">
        <v>43196</v>
      </c>
      <c r="K31" s="23"/>
    </row>
    <row r="32" spans="1:11" ht="18" customHeight="1" x14ac:dyDescent="0.25">
      <c r="A32" s="24">
        <f t="shared" si="1"/>
        <v>27</v>
      </c>
      <c r="B32" s="18">
        <v>9</v>
      </c>
      <c r="C32" s="25">
        <v>903</v>
      </c>
      <c r="D32" s="25" t="str">
        <f t="shared" si="0"/>
        <v>3</v>
      </c>
      <c r="E32" s="25" t="s">
        <v>15</v>
      </c>
      <c r="F32" s="26">
        <v>93.3</v>
      </c>
      <c r="G32" s="27">
        <v>101.95</v>
      </c>
      <c r="H32" s="28">
        <v>2684029489</v>
      </c>
      <c r="I32" s="23">
        <v>3</v>
      </c>
      <c r="J32" s="43">
        <v>43198</v>
      </c>
      <c r="K32" s="23"/>
    </row>
    <row r="33" spans="1:11" ht="18" customHeight="1" x14ac:dyDescent="0.25">
      <c r="A33" s="24">
        <f t="shared" si="1"/>
        <v>28</v>
      </c>
      <c r="B33" s="18">
        <v>9</v>
      </c>
      <c r="C33" s="25">
        <v>904</v>
      </c>
      <c r="D33" s="25" t="str">
        <f t="shared" si="0"/>
        <v>4</v>
      </c>
      <c r="E33" s="25" t="s">
        <v>14</v>
      </c>
      <c r="F33" s="26">
        <v>133.65</v>
      </c>
      <c r="G33" s="27">
        <v>147.75</v>
      </c>
      <c r="H33" s="28">
        <v>3888912015</v>
      </c>
      <c r="I33" s="23">
        <v>3</v>
      </c>
      <c r="J33" s="43">
        <v>43196</v>
      </c>
      <c r="K33" s="23"/>
    </row>
    <row r="34" spans="1:11" ht="18" customHeight="1" x14ac:dyDescent="0.25">
      <c r="A34" s="24">
        <f t="shared" si="1"/>
        <v>29</v>
      </c>
      <c r="B34" s="18">
        <v>10</v>
      </c>
      <c r="C34" s="54">
        <v>1001</v>
      </c>
      <c r="D34" s="54" t="str">
        <f t="shared" si="0"/>
        <v>1</v>
      </c>
      <c r="E34" s="54" t="s">
        <v>12</v>
      </c>
      <c r="F34" s="55">
        <v>136.6</v>
      </c>
      <c r="G34" s="56">
        <v>151.26</v>
      </c>
      <c r="H34" s="57">
        <v>4155062328</v>
      </c>
      <c r="I34" s="23">
        <v>3</v>
      </c>
      <c r="J34" s="43">
        <v>43196</v>
      </c>
      <c r="K34" s="23"/>
    </row>
    <row r="35" spans="1:11" ht="18" customHeight="1" x14ac:dyDescent="0.25">
      <c r="A35" s="24">
        <f t="shared" si="1"/>
        <v>30</v>
      </c>
      <c r="B35" s="18">
        <v>10</v>
      </c>
      <c r="C35" s="25">
        <v>1002</v>
      </c>
      <c r="D35" s="25" t="str">
        <f t="shared" si="0"/>
        <v>2</v>
      </c>
      <c r="E35" s="25" t="s">
        <v>13</v>
      </c>
      <c r="F35" s="26">
        <v>121.05</v>
      </c>
      <c r="G35" s="27">
        <v>132.66</v>
      </c>
      <c r="H35" s="28">
        <v>3682066580</v>
      </c>
      <c r="I35" s="23">
        <v>3</v>
      </c>
      <c r="J35" s="43">
        <v>43200</v>
      </c>
      <c r="K35" s="23"/>
    </row>
    <row r="36" spans="1:11" ht="18" customHeight="1" x14ac:dyDescent="0.25">
      <c r="A36" s="24">
        <f t="shared" si="1"/>
        <v>31</v>
      </c>
      <c r="B36" s="18">
        <v>10</v>
      </c>
      <c r="C36" s="19">
        <v>1003</v>
      </c>
      <c r="D36" s="19" t="str">
        <f t="shared" si="0"/>
        <v>3</v>
      </c>
      <c r="E36" s="19" t="s">
        <v>15</v>
      </c>
      <c r="F36" s="20">
        <v>93.3</v>
      </c>
      <c r="G36" s="21">
        <v>101.94</v>
      </c>
      <c r="H36" s="22">
        <v>2766133489</v>
      </c>
      <c r="I36" s="23">
        <v>3</v>
      </c>
      <c r="J36" s="43">
        <v>43204</v>
      </c>
      <c r="K36" s="23"/>
    </row>
    <row r="37" spans="1:11" ht="18" customHeight="1" x14ac:dyDescent="0.25">
      <c r="A37" s="24">
        <f t="shared" si="1"/>
        <v>32</v>
      </c>
      <c r="B37" s="18">
        <v>11</v>
      </c>
      <c r="C37" s="19">
        <v>1103</v>
      </c>
      <c r="D37" s="19" t="str">
        <f t="shared" si="0"/>
        <v>3</v>
      </c>
      <c r="E37" s="19" t="s">
        <v>15</v>
      </c>
      <c r="F37" s="20">
        <v>93.3</v>
      </c>
      <c r="G37" s="21">
        <v>101.94</v>
      </c>
      <c r="H37" s="22">
        <v>2766133489</v>
      </c>
      <c r="I37" s="23">
        <v>3</v>
      </c>
      <c r="J37" s="43">
        <v>43202</v>
      </c>
      <c r="K37" s="23"/>
    </row>
    <row r="38" spans="1:11" ht="18" customHeight="1" x14ac:dyDescent="0.25">
      <c r="A38" s="24">
        <f t="shared" si="1"/>
        <v>33</v>
      </c>
      <c r="B38" s="18" t="s">
        <v>16</v>
      </c>
      <c r="C38" s="54" t="s">
        <v>17</v>
      </c>
      <c r="D38" s="54" t="str">
        <f t="shared" si="0"/>
        <v>1</v>
      </c>
      <c r="E38" s="54" t="s">
        <v>12</v>
      </c>
      <c r="F38" s="55">
        <v>134.62</v>
      </c>
      <c r="G38" s="56">
        <v>148.13999999999999</v>
      </c>
      <c r="H38" s="57">
        <v>4094835216</v>
      </c>
      <c r="I38" s="23">
        <v>3</v>
      </c>
      <c r="J38" s="43">
        <v>43208</v>
      </c>
      <c r="K38" s="23"/>
    </row>
    <row r="39" spans="1:11" ht="18" customHeight="1" x14ac:dyDescent="0.25">
      <c r="A39" s="24">
        <f t="shared" si="1"/>
        <v>34</v>
      </c>
      <c r="B39" s="18" t="s">
        <v>16</v>
      </c>
      <c r="C39" s="25" t="s">
        <v>18</v>
      </c>
      <c r="D39" s="25" t="str">
        <f t="shared" si="0"/>
        <v>3</v>
      </c>
      <c r="E39" s="25" t="s">
        <v>15</v>
      </c>
      <c r="F39" s="26">
        <v>93.3</v>
      </c>
      <c r="G39" s="27">
        <v>101.95</v>
      </c>
      <c r="H39" s="28">
        <v>2766133489</v>
      </c>
      <c r="I39" s="23">
        <v>3</v>
      </c>
      <c r="J39" s="43">
        <v>43212</v>
      </c>
      <c r="K39" s="23"/>
    </row>
    <row r="40" spans="1:11" ht="18" customHeight="1" x14ac:dyDescent="0.25">
      <c r="A40" s="24">
        <f t="shared" si="1"/>
        <v>35</v>
      </c>
      <c r="B40" s="18" t="s">
        <v>16</v>
      </c>
      <c r="C40" s="25" t="s">
        <v>19</v>
      </c>
      <c r="D40" s="25" t="str">
        <f t="shared" si="0"/>
        <v>4</v>
      </c>
      <c r="E40" s="25" t="s">
        <v>14</v>
      </c>
      <c r="F40" s="26">
        <v>133.65</v>
      </c>
      <c r="G40" s="27">
        <v>147.75</v>
      </c>
      <c r="H40" s="28">
        <v>4006524015</v>
      </c>
      <c r="I40" s="23">
        <v>3</v>
      </c>
      <c r="J40" s="43">
        <v>43211</v>
      </c>
      <c r="K40" s="23"/>
    </row>
    <row r="41" spans="1:11" ht="18" customHeight="1" x14ac:dyDescent="0.25">
      <c r="A41" s="24">
        <f t="shared" si="1"/>
        <v>36</v>
      </c>
      <c r="B41" s="18" t="s">
        <v>20</v>
      </c>
      <c r="C41" s="19" t="s">
        <v>21</v>
      </c>
      <c r="D41" s="19" t="str">
        <f t="shared" si="0"/>
        <v>1</v>
      </c>
      <c r="E41" s="19" t="s">
        <v>12</v>
      </c>
      <c r="F41" s="20">
        <v>136.03</v>
      </c>
      <c r="G41" s="21">
        <v>150.84</v>
      </c>
      <c r="H41" s="22">
        <v>4092834320</v>
      </c>
      <c r="I41" s="23">
        <v>3</v>
      </c>
      <c r="J41" s="29">
        <v>43248</v>
      </c>
      <c r="K41" s="23"/>
    </row>
    <row r="42" spans="1:11" ht="18" customHeight="1" x14ac:dyDescent="0.25">
      <c r="A42" s="63">
        <f t="shared" si="1"/>
        <v>37</v>
      </c>
      <c r="B42" s="64" t="s">
        <v>20</v>
      </c>
      <c r="C42" s="65" t="s">
        <v>22</v>
      </c>
      <c r="D42" s="65" t="str">
        <f t="shared" si="0"/>
        <v>3</v>
      </c>
      <c r="E42" s="65" t="s">
        <v>15</v>
      </c>
      <c r="F42" s="66">
        <v>93.3</v>
      </c>
      <c r="G42" s="67">
        <v>101.59</v>
      </c>
      <c r="H42" s="68">
        <v>2735344489</v>
      </c>
      <c r="I42" s="11">
        <v>3</v>
      </c>
      <c r="J42" s="69">
        <v>43226</v>
      </c>
      <c r="K42" s="71"/>
    </row>
    <row r="43" spans="1:11" ht="18" customHeight="1" x14ac:dyDescent="0.25">
      <c r="A43" s="24">
        <f t="shared" si="1"/>
        <v>38</v>
      </c>
      <c r="B43" s="18">
        <v>14</v>
      </c>
      <c r="C43" s="25">
        <v>1404</v>
      </c>
      <c r="D43" s="25" t="str">
        <f t="shared" si="0"/>
        <v>4</v>
      </c>
      <c r="E43" s="25" t="s">
        <v>14</v>
      </c>
      <c r="F43" s="26">
        <v>130.1</v>
      </c>
      <c r="G43" s="27">
        <v>145.30000000000001</v>
      </c>
      <c r="H43" s="28">
        <v>3857170063</v>
      </c>
      <c r="I43" s="23">
        <v>3</v>
      </c>
      <c r="J43" s="23" t="s">
        <v>23</v>
      </c>
      <c r="K43" s="23"/>
    </row>
    <row r="44" spans="1:11" ht="18" customHeight="1" x14ac:dyDescent="0.25">
      <c r="A44" s="24">
        <f t="shared" si="1"/>
        <v>39</v>
      </c>
      <c r="B44" s="18">
        <v>21</v>
      </c>
      <c r="C44" s="25">
        <v>2103</v>
      </c>
      <c r="D44" s="25" t="str">
        <f t="shared" si="0"/>
        <v>3</v>
      </c>
      <c r="E44" s="25" t="s">
        <v>15</v>
      </c>
      <c r="F44" s="26">
        <v>93.3</v>
      </c>
      <c r="G44" s="27">
        <v>101.95</v>
      </c>
      <c r="H44" s="28">
        <v>2776396489</v>
      </c>
      <c r="I44" s="23">
        <v>3</v>
      </c>
      <c r="J44" s="43">
        <v>43204</v>
      </c>
      <c r="K44" s="23"/>
    </row>
    <row r="45" spans="1:11" ht="18" customHeight="1" x14ac:dyDescent="0.25">
      <c r="A45" s="24">
        <f t="shared" si="1"/>
        <v>40</v>
      </c>
      <c r="B45" s="18">
        <v>21</v>
      </c>
      <c r="C45" s="25">
        <v>2104</v>
      </c>
      <c r="D45" s="25" t="str">
        <f t="shared" si="0"/>
        <v>4</v>
      </c>
      <c r="E45" s="25" t="s">
        <v>14</v>
      </c>
      <c r="F45" s="26">
        <v>133.65</v>
      </c>
      <c r="G45" s="27">
        <v>147.75</v>
      </c>
      <c r="H45" s="28">
        <v>4021225515</v>
      </c>
      <c r="I45" s="23">
        <v>3</v>
      </c>
      <c r="J45" s="43">
        <v>43204</v>
      </c>
      <c r="K45" s="23"/>
    </row>
    <row r="46" spans="1:11" ht="18" customHeight="1" x14ac:dyDescent="0.25">
      <c r="A46" s="24">
        <f t="shared" si="1"/>
        <v>41</v>
      </c>
      <c r="B46" s="18">
        <v>23</v>
      </c>
      <c r="C46" s="25">
        <v>2302</v>
      </c>
      <c r="D46" s="25" t="str">
        <f t="shared" si="0"/>
        <v>2</v>
      </c>
      <c r="E46" s="25" t="s">
        <v>13</v>
      </c>
      <c r="F46" s="26">
        <v>121.05</v>
      </c>
      <c r="G46" s="27">
        <v>132.66</v>
      </c>
      <c r="H46" s="28">
        <v>3695382080</v>
      </c>
      <c r="I46" s="23">
        <v>3</v>
      </c>
      <c r="J46" s="43">
        <v>43207</v>
      </c>
      <c r="K46" s="23" t="s">
        <v>24</v>
      </c>
    </row>
    <row r="47" spans="1:11" ht="18" customHeight="1" x14ac:dyDescent="0.25">
      <c r="A47" s="24">
        <f t="shared" si="1"/>
        <v>42</v>
      </c>
      <c r="B47" s="18">
        <v>23</v>
      </c>
      <c r="C47" s="25">
        <v>2303</v>
      </c>
      <c r="D47" s="25" t="str">
        <f t="shared" si="0"/>
        <v>3</v>
      </c>
      <c r="E47" s="25" t="s">
        <v>15</v>
      </c>
      <c r="F47" s="26">
        <v>93.3</v>
      </c>
      <c r="G47" s="27">
        <v>101.94</v>
      </c>
      <c r="H47" s="28">
        <v>2776396489</v>
      </c>
      <c r="I47" s="23">
        <v>3</v>
      </c>
      <c r="J47" s="43">
        <v>43216</v>
      </c>
      <c r="K47" s="23"/>
    </row>
    <row r="48" spans="1:11" ht="15.75" customHeight="1" x14ac:dyDescent="0.25">
      <c r="A48" s="24">
        <f t="shared" si="1"/>
        <v>43</v>
      </c>
      <c r="B48" s="18">
        <v>24</v>
      </c>
      <c r="C48" s="25">
        <v>2402</v>
      </c>
      <c r="D48" s="25" t="str">
        <f t="shared" si="0"/>
        <v>2</v>
      </c>
      <c r="E48" s="25" t="s">
        <v>13</v>
      </c>
      <c r="F48" s="26">
        <v>121.72</v>
      </c>
      <c r="G48" s="27">
        <v>133.75</v>
      </c>
      <c r="H48" s="28">
        <v>3715835661</v>
      </c>
      <c r="I48" s="23">
        <v>3</v>
      </c>
      <c r="J48" s="43">
        <v>43201</v>
      </c>
      <c r="K48" s="23"/>
    </row>
    <row r="49" spans="1:11" ht="15.75" customHeight="1" x14ac:dyDescent="0.25">
      <c r="A49" s="24">
        <f t="shared" si="1"/>
        <v>44</v>
      </c>
      <c r="B49" s="18">
        <v>26</v>
      </c>
      <c r="C49" s="25">
        <v>2601</v>
      </c>
      <c r="D49" s="25" t="str">
        <f t="shared" si="0"/>
        <v>1</v>
      </c>
      <c r="E49" s="25" t="s">
        <v>12</v>
      </c>
      <c r="F49" s="26">
        <v>136.03</v>
      </c>
      <c r="G49" s="27">
        <v>150.84</v>
      </c>
      <c r="H49" s="28">
        <v>4152687520</v>
      </c>
      <c r="I49" s="48">
        <v>3</v>
      </c>
      <c r="J49" s="62"/>
      <c r="K49" s="23"/>
    </row>
    <row r="50" spans="1:11" ht="18" customHeight="1" x14ac:dyDescent="0.25">
      <c r="A50" s="24">
        <f t="shared" si="1"/>
        <v>45</v>
      </c>
      <c r="B50" s="18">
        <v>28</v>
      </c>
      <c r="C50" s="72">
        <v>2803</v>
      </c>
      <c r="D50" s="25" t="str">
        <f t="shared" si="0"/>
        <v>3</v>
      </c>
      <c r="E50" s="25" t="s">
        <v>15</v>
      </c>
      <c r="F50" s="26">
        <v>93.3</v>
      </c>
      <c r="G50" s="27">
        <v>101.94</v>
      </c>
      <c r="H50" s="28">
        <v>2776396489</v>
      </c>
      <c r="I50" s="23">
        <v>3</v>
      </c>
      <c r="J50" s="43">
        <v>43222</v>
      </c>
      <c r="K50" s="23"/>
    </row>
    <row r="51" spans="1:11" ht="18" customHeight="1" x14ac:dyDescent="0.25">
      <c r="A51" s="24">
        <f t="shared" si="1"/>
        <v>46</v>
      </c>
      <c r="B51" s="18">
        <v>28</v>
      </c>
      <c r="C51" s="25">
        <v>2804</v>
      </c>
      <c r="D51" s="25" t="str">
        <f t="shared" si="0"/>
        <v>4</v>
      </c>
      <c r="E51" s="25" t="s">
        <v>14</v>
      </c>
      <c r="F51" s="26">
        <v>131.75</v>
      </c>
      <c r="G51" s="27">
        <v>144.85</v>
      </c>
      <c r="H51" s="28">
        <v>3964058823</v>
      </c>
      <c r="I51" s="23">
        <v>3</v>
      </c>
      <c r="J51" s="43">
        <v>43227</v>
      </c>
      <c r="K51" s="23"/>
    </row>
    <row r="52" spans="1:11" ht="18" customHeight="1" x14ac:dyDescent="0.25">
      <c r="A52" s="24">
        <f t="shared" si="1"/>
        <v>47</v>
      </c>
      <c r="B52" s="18">
        <v>30</v>
      </c>
      <c r="C52" s="25">
        <v>3001</v>
      </c>
      <c r="D52" s="25" t="str">
        <f t="shared" si="0"/>
        <v>1</v>
      </c>
      <c r="E52" s="25" t="s">
        <v>12</v>
      </c>
      <c r="F52" s="26">
        <v>134.62</v>
      </c>
      <c r="G52" s="27">
        <v>148.13999999999999</v>
      </c>
      <c r="H52" s="28">
        <v>4050410616</v>
      </c>
      <c r="I52" s="23">
        <v>3</v>
      </c>
      <c r="J52" s="29">
        <v>43262</v>
      </c>
      <c r="K52" s="23"/>
    </row>
    <row r="53" spans="1:11" ht="18" customHeight="1" x14ac:dyDescent="0.25">
      <c r="A53" s="24">
        <f t="shared" si="1"/>
        <v>48</v>
      </c>
      <c r="B53" s="18">
        <v>30</v>
      </c>
      <c r="C53" s="25">
        <v>3004</v>
      </c>
      <c r="D53" s="25" t="str">
        <f t="shared" si="0"/>
        <v>4</v>
      </c>
      <c r="E53" s="25" t="s">
        <v>14</v>
      </c>
      <c r="F53" s="26">
        <v>133.65</v>
      </c>
      <c r="G53" s="27">
        <v>147.75</v>
      </c>
      <c r="H53" s="28">
        <v>3962419515</v>
      </c>
      <c r="I53" s="48">
        <v>2</v>
      </c>
      <c r="J53" s="73">
        <v>43344</v>
      </c>
      <c r="K53" s="23"/>
    </row>
    <row r="54" spans="1:11" ht="18" customHeight="1" x14ac:dyDescent="0.25">
      <c r="A54" s="34">
        <f t="shared" si="1"/>
        <v>49</v>
      </c>
      <c r="B54" s="35">
        <v>31</v>
      </c>
      <c r="C54" s="58">
        <v>3101</v>
      </c>
      <c r="D54" s="58" t="str">
        <f t="shared" si="0"/>
        <v>1</v>
      </c>
      <c r="E54" s="58" t="s">
        <v>12</v>
      </c>
      <c r="F54" s="59">
        <v>136.03</v>
      </c>
      <c r="G54" s="60">
        <v>150.84</v>
      </c>
      <c r="H54" s="61">
        <v>4092834320</v>
      </c>
      <c r="I54" s="40">
        <v>2</v>
      </c>
      <c r="J54" s="41">
        <v>43358</v>
      </c>
      <c r="K54" s="42"/>
    </row>
    <row r="55" spans="1:11" ht="18" customHeight="1" x14ac:dyDescent="0.25">
      <c r="A55" s="24">
        <f t="shared" si="1"/>
        <v>50</v>
      </c>
      <c r="B55" s="18">
        <v>31</v>
      </c>
      <c r="C55" s="25">
        <v>3102</v>
      </c>
      <c r="D55" s="25" t="str">
        <f t="shared" si="0"/>
        <v>2</v>
      </c>
      <c r="E55" s="25" t="s">
        <v>13</v>
      </c>
      <c r="F55" s="26">
        <v>122.3</v>
      </c>
      <c r="G55" s="27">
        <v>133.97</v>
      </c>
      <c r="H55" s="28">
        <v>3679729746</v>
      </c>
      <c r="I55" s="23">
        <v>3</v>
      </c>
      <c r="J55" s="43">
        <v>43231</v>
      </c>
      <c r="K55" s="23"/>
    </row>
    <row r="56" spans="1:11" ht="18" customHeight="1" x14ac:dyDescent="0.25">
      <c r="A56" s="24">
        <f t="shared" si="1"/>
        <v>51</v>
      </c>
      <c r="B56" s="18">
        <v>31</v>
      </c>
      <c r="C56" s="25">
        <v>3103</v>
      </c>
      <c r="D56" s="25" t="str">
        <f t="shared" si="0"/>
        <v>3</v>
      </c>
      <c r="E56" s="25" t="s">
        <v>15</v>
      </c>
      <c r="F56" s="26">
        <v>93.3</v>
      </c>
      <c r="G56" s="27">
        <v>101.59</v>
      </c>
      <c r="H56" s="28">
        <v>2735344489</v>
      </c>
      <c r="I56" s="23">
        <v>3</v>
      </c>
      <c r="J56" s="29">
        <v>43251</v>
      </c>
      <c r="K56" s="23"/>
    </row>
    <row r="57" spans="1:11" ht="18" customHeight="1" x14ac:dyDescent="0.25">
      <c r="A57" s="24">
        <f t="shared" si="1"/>
        <v>52</v>
      </c>
      <c r="B57" s="18">
        <v>31</v>
      </c>
      <c r="C57" s="25">
        <v>3104</v>
      </c>
      <c r="D57" s="25" t="str">
        <f t="shared" si="0"/>
        <v>4</v>
      </c>
      <c r="E57" s="25" t="s">
        <v>14</v>
      </c>
      <c r="F57" s="26">
        <v>130.1</v>
      </c>
      <c r="G57" s="27">
        <v>145.30000000000001</v>
      </c>
      <c r="H57" s="28">
        <v>3857170063</v>
      </c>
      <c r="I57" s="48">
        <v>2</v>
      </c>
      <c r="J57" s="73">
        <v>43348</v>
      </c>
      <c r="K57" s="23"/>
    </row>
    <row r="58" spans="1:11" ht="18" customHeight="1" x14ac:dyDescent="0.25">
      <c r="A58" s="24">
        <f t="shared" si="1"/>
        <v>53</v>
      </c>
      <c r="B58" s="18">
        <v>32</v>
      </c>
      <c r="C58" s="25">
        <v>3202</v>
      </c>
      <c r="D58" s="25" t="str">
        <f t="shared" si="0"/>
        <v>2</v>
      </c>
      <c r="E58" s="25" t="s">
        <v>13</v>
      </c>
      <c r="F58" s="26">
        <v>122.3</v>
      </c>
      <c r="G58" s="27">
        <v>133.97</v>
      </c>
      <c r="H58" s="28">
        <v>3679729746</v>
      </c>
      <c r="I58" s="48">
        <v>4</v>
      </c>
      <c r="J58" s="49">
        <v>43363</v>
      </c>
      <c r="K58" s="23"/>
    </row>
    <row r="59" spans="1:11" ht="18" customHeight="1" x14ac:dyDescent="0.25">
      <c r="A59" s="24">
        <f t="shared" si="1"/>
        <v>54</v>
      </c>
      <c r="B59" s="18">
        <v>32</v>
      </c>
      <c r="C59" s="25">
        <v>3204</v>
      </c>
      <c r="D59" s="25" t="str">
        <f t="shared" si="0"/>
        <v>4</v>
      </c>
      <c r="E59" s="25" t="s">
        <v>14</v>
      </c>
      <c r="F59" s="26">
        <v>130.1</v>
      </c>
      <c r="G59" s="27">
        <v>145.30000000000001</v>
      </c>
      <c r="H59" s="28">
        <v>3857170063</v>
      </c>
      <c r="I59" s="23">
        <v>4</v>
      </c>
      <c r="J59" s="29"/>
      <c r="K59" s="23"/>
    </row>
    <row r="60" spans="1:11" ht="18" customHeight="1" x14ac:dyDescent="0.25">
      <c r="A60" s="24">
        <f t="shared" si="1"/>
        <v>55</v>
      </c>
      <c r="B60" s="18">
        <v>33</v>
      </c>
      <c r="C60" s="25">
        <v>3301</v>
      </c>
      <c r="D60" s="25" t="str">
        <f t="shared" si="0"/>
        <v>1</v>
      </c>
      <c r="E60" s="25" t="s">
        <v>12</v>
      </c>
      <c r="F60" s="26">
        <v>134.62</v>
      </c>
      <c r="G60" s="27">
        <v>148.13999999999999</v>
      </c>
      <c r="H60" s="28">
        <v>4050410616</v>
      </c>
      <c r="I60" s="48"/>
      <c r="J60" s="62"/>
      <c r="K60" s="23"/>
    </row>
    <row r="61" spans="1:11" ht="18" customHeight="1" x14ac:dyDescent="0.25">
      <c r="A61" s="24">
        <f t="shared" si="1"/>
        <v>56</v>
      </c>
      <c r="B61" s="18">
        <v>33</v>
      </c>
      <c r="C61" s="25">
        <v>3302</v>
      </c>
      <c r="D61" s="25" t="str">
        <f t="shared" si="0"/>
        <v>2</v>
      </c>
      <c r="E61" s="25" t="s">
        <v>13</v>
      </c>
      <c r="F61" s="26">
        <v>121.72</v>
      </c>
      <c r="G61" s="27">
        <v>133.75</v>
      </c>
      <c r="H61" s="28">
        <v>3662278861</v>
      </c>
      <c r="I61" s="48">
        <v>4</v>
      </c>
      <c r="J61" s="62">
        <v>43322</v>
      </c>
      <c r="K61" s="23"/>
    </row>
    <row r="62" spans="1:11" ht="18" customHeight="1" x14ac:dyDescent="0.25">
      <c r="A62" s="74">
        <f t="shared" si="1"/>
        <v>57</v>
      </c>
      <c r="B62" s="75">
        <v>33</v>
      </c>
      <c r="C62" s="76">
        <v>3304</v>
      </c>
      <c r="D62" s="76" t="str">
        <f t="shared" si="0"/>
        <v>4</v>
      </c>
      <c r="E62" s="76" t="s">
        <v>14</v>
      </c>
      <c r="F62" s="77">
        <v>133.65</v>
      </c>
      <c r="G62" s="78">
        <v>147.75</v>
      </c>
      <c r="H62" s="79">
        <v>3962419515</v>
      </c>
      <c r="I62" s="80">
        <v>2</v>
      </c>
      <c r="J62" s="81">
        <v>43361</v>
      </c>
      <c r="K62" s="82"/>
    </row>
    <row r="63" spans="1:11" ht="15.75" customHeight="1" x14ac:dyDescent="0.25">
      <c r="A63" s="83">
        <f t="shared" si="1"/>
        <v>58</v>
      </c>
      <c r="B63" s="84">
        <v>7</v>
      </c>
      <c r="C63" s="84">
        <v>703</v>
      </c>
      <c r="D63" s="84">
        <v>3</v>
      </c>
      <c r="E63" s="84" t="s">
        <v>15</v>
      </c>
      <c r="F63" s="85">
        <v>93.3</v>
      </c>
      <c r="G63" s="85">
        <v>101.59</v>
      </c>
      <c r="H63" s="86">
        <v>2684029489</v>
      </c>
      <c r="I63" s="87">
        <v>3</v>
      </c>
      <c r="J63" s="88">
        <v>43266</v>
      </c>
      <c r="K63" s="87"/>
    </row>
    <row r="64" spans="1:11" ht="15.75" customHeight="1" x14ac:dyDescent="0.25">
      <c r="A64" s="89">
        <f t="shared" si="1"/>
        <v>59</v>
      </c>
      <c r="B64" s="85">
        <v>7</v>
      </c>
      <c r="C64" s="85">
        <v>708</v>
      </c>
      <c r="D64" s="85">
        <v>8</v>
      </c>
      <c r="E64" s="85" t="s">
        <v>12</v>
      </c>
      <c r="F64" s="85">
        <v>136.03</v>
      </c>
      <c r="G64" s="85">
        <v>150.84</v>
      </c>
      <c r="H64" s="86">
        <v>4018017820</v>
      </c>
      <c r="I64" s="90">
        <v>3</v>
      </c>
      <c r="J64" s="91">
        <v>43312</v>
      </c>
      <c r="K64" s="85"/>
    </row>
    <row r="65" spans="1:11" ht="15.75" customHeight="1" x14ac:dyDescent="0.25">
      <c r="A65" s="92">
        <f t="shared" si="1"/>
        <v>60</v>
      </c>
      <c r="B65" s="93">
        <v>8</v>
      </c>
      <c r="C65" s="93">
        <v>801</v>
      </c>
      <c r="D65" s="93">
        <v>1</v>
      </c>
      <c r="E65" s="93" t="s">
        <v>12</v>
      </c>
      <c r="F65" s="93">
        <v>136.03</v>
      </c>
      <c r="G65" s="93">
        <v>150.84</v>
      </c>
      <c r="H65" s="94">
        <v>4018017820</v>
      </c>
      <c r="I65" s="93">
        <v>2</v>
      </c>
      <c r="J65" s="93"/>
      <c r="K65" s="93"/>
    </row>
    <row r="66" spans="1:11" ht="15.75" customHeight="1" x14ac:dyDescent="0.25">
      <c r="A66" s="83">
        <f t="shared" si="1"/>
        <v>61</v>
      </c>
      <c r="B66" s="85">
        <v>10</v>
      </c>
      <c r="C66" s="85">
        <v>1004</v>
      </c>
      <c r="D66" s="85">
        <v>4</v>
      </c>
      <c r="E66" s="85" t="s">
        <v>14</v>
      </c>
      <c r="F66" s="85">
        <v>131.75</v>
      </c>
      <c r="G66" s="85">
        <v>144.85</v>
      </c>
      <c r="H66" s="86">
        <v>3949566323</v>
      </c>
      <c r="I66" s="85">
        <v>3</v>
      </c>
      <c r="J66" s="95">
        <v>43279</v>
      </c>
      <c r="K66" s="85" t="s">
        <v>25</v>
      </c>
    </row>
    <row r="67" spans="1:11" ht="15.75" customHeight="1" x14ac:dyDescent="0.25">
      <c r="A67" s="83">
        <f t="shared" si="1"/>
        <v>62</v>
      </c>
      <c r="B67" s="85" t="s">
        <v>16</v>
      </c>
      <c r="C67" s="85" t="s">
        <v>26</v>
      </c>
      <c r="D67" s="85">
        <v>2</v>
      </c>
      <c r="E67" s="85" t="s">
        <v>13</v>
      </c>
      <c r="F67" s="85">
        <v>121.72</v>
      </c>
      <c r="G67" s="85">
        <v>133.75</v>
      </c>
      <c r="H67" s="86">
        <v>3702446461</v>
      </c>
      <c r="I67" s="85">
        <v>3</v>
      </c>
      <c r="J67" s="95">
        <v>43266</v>
      </c>
      <c r="K67" s="85"/>
    </row>
    <row r="68" spans="1:11" ht="15.75" customHeight="1" x14ac:dyDescent="0.25">
      <c r="A68" s="96">
        <f t="shared" si="1"/>
        <v>63</v>
      </c>
      <c r="B68" s="85">
        <v>15</v>
      </c>
      <c r="C68" s="85">
        <v>1501</v>
      </c>
      <c r="D68" s="85">
        <v>1</v>
      </c>
      <c r="E68" s="85" t="s">
        <v>12</v>
      </c>
      <c r="F68" s="85">
        <v>134.62</v>
      </c>
      <c r="G68" s="85">
        <v>148.13999999999999</v>
      </c>
      <c r="H68" s="86">
        <v>4094835216</v>
      </c>
      <c r="I68" s="90">
        <v>3</v>
      </c>
      <c r="J68" s="97">
        <v>43289</v>
      </c>
      <c r="K68" s="85"/>
    </row>
    <row r="69" spans="1:11" ht="15.75" customHeight="1" x14ac:dyDescent="0.25">
      <c r="A69" s="83">
        <f t="shared" si="1"/>
        <v>64</v>
      </c>
      <c r="B69" s="85">
        <v>19</v>
      </c>
      <c r="C69" s="85">
        <v>1901</v>
      </c>
      <c r="D69" s="85">
        <v>1</v>
      </c>
      <c r="E69" s="85" t="s">
        <v>12</v>
      </c>
      <c r="F69" s="85">
        <v>136.03</v>
      </c>
      <c r="G69" s="85">
        <v>150.84</v>
      </c>
      <c r="H69" s="86">
        <v>4152687520</v>
      </c>
      <c r="I69" s="90">
        <v>3</v>
      </c>
      <c r="J69" s="98">
        <v>43299</v>
      </c>
      <c r="K69" s="85"/>
    </row>
    <row r="70" spans="1:11" ht="13.5" customHeight="1" x14ac:dyDescent="0.25">
      <c r="A70" s="99">
        <f t="shared" si="1"/>
        <v>65</v>
      </c>
      <c r="B70" s="70">
        <v>25</v>
      </c>
      <c r="C70" s="70">
        <v>2504</v>
      </c>
      <c r="D70" s="70">
        <v>4</v>
      </c>
      <c r="E70" s="70" t="s">
        <v>14</v>
      </c>
      <c r="F70" s="70">
        <v>130.1</v>
      </c>
      <c r="G70" s="70">
        <v>145.30000000000001</v>
      </c>
      <c r="H70" s="100">
        <v>3914414063</v>
      </c>
      <c r="I70" s="101">
        <v>2</v>
      </c>
      <c r="J70" s="102">
        <v>43344</v>
      </c>
      <c r="K70" s="70"/>
    </row>
    <row r="71" spans="1:11" ht="15.75" customHeight="1" x14ac:dyDescent="0.25">
      <c r="A71" s="99">
        <f t="shared" si="1"/>
        <v>66</v>
      </c>
      <c r="B71" s="70">
        <v>26</v>
      </c>
      <c r="C71" s="70">
        <v>2604</v>
      </c>
      <c r="D71" s="70">
        <v>4</v>
      </c>
      <c r="E71" s="70" t="s">
        <v>14</v>
      </c>
      <c r="F71" s="70">
        <v>130.1</v>
      </c>
      <c r="G71" s="70">
        <v>145.30000000000001</v>
      </c>
      <c r="H71" s="100">
        <v>3914414063</v>
      </c>
      <c r="I71" s="101">
        <v>2</v>
      </c>
      <c r="J71" s="102">
        <v>43321</v>
      </c>
      <c r="K71" s="70"/>
    </row>
    <row r="72" spans="1:11" ht="15.75" customHeight="1" x14ac:dyDescent="0.25">
      <c r="A72" s="103">
        <f t="shared" si="1"/>
        <v>67</v>
      </c>
      <c r="B72" s="104">
        <v>32</v>
      </c>
      <c r="C72" s="104">
        <v>3208</v>
      </c>
      <c r="D72" s="104">
        <v>8</v>
      </c>
      <c r="E72" s="104" t="s">
        <v>12</v>
      </c>
      <c r="F72" s="104">
        <v>136.03</v>
      </c>
      <c r="G72" s="104">
        <v>150.84</v>
      </c>
      <c r="H72" s="105">
        <v>4092834320</v>
      </c>
      <c r="I72" s="104">
        <v>4</v>
      </c>
      <c r="J72" s="104"/>
      <c r="K72" s="104"/>
    </row>
    <row r="73" spans="1:11" ht="15.75" customHeight="1" x14ac:dyDescent="0.25">
      <c r="A73" s="99">
        <f t="shared" si="1"/>
        <v>68</v>
      </c>
      <c r="B73" s="106">
        <v>22</v>
      </c>
      <c r="C73" s="107">
        <v>2201</v>
      </c>
      <c r="D73" s="108">
        <v>1</v>
      </c>
      <c r="E73" s="108" t="s">
        <v>12</v>
      </c>
      <c r="F73" s="108">
        <v>136.6</v>
      </c>
      <c r="G73" s="108">
        <v>151.26</v>
      </c>
      <c r="H73" s="109">
        <v>4170088328</v>
      </c>
      <c r="I73" s="110">
        <v>2</v>
      </c>
      <c r="J73" s="111">
        <v>43344</v>
      </c>
      <c r="K73" s="112"/>
    </row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H3"/>
    <mergeCell ref="I1:I3"/>
  </mergeCells>
  <conditionalFormatting sqref="A6:A73 B6:K62">
    <cfRule type="expression" dxfId="3" priority="5">
      <formula>$I6=4</formula>
    </cfRule>
  </conditionalFormatting>
  <conditionalFormatting sqref="A6:A73 B6:K62">
    <cfRule type="expression" dxfId="2" priority="6">
      <formula>$I6=3</formula>
    </cfRule>
  </conditionalFormatting>
  <conditionalFormatting sqref="A6:A73 B6:K62">
    <cfRule type="expression" dxfId="1" priority="7">
      <formula>$I6=2</formula>
    </cfRule>
  </conditionalFormatting>
  <conditionalFormatting sqref="A6:A73 B6:K62">
    <cfRule type="expression" dxfId="0" priority="8">
      <formula>$I6=1</formula>
    </cfRule>
  </conditionalFormatting>
  <printOptions horizontalCentered="1"/>
  <pageMargins left="0.393700787" right="0.25" top="0" bottom="0" header="0" footer="0"/>
  <pageSetup paperSize="9" scale="77" orientation="landscape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1:I1000"/>
  <sheetViews>
    <sheetView workbookViewId="0"/>
  </sheetViews>
  <sheetFormatPr defaultColWidth="11.25" defaultRowHeight="15" customHeight="1" x14ac:dyDescent="0.25"/>
  <cols>
    <col min="1" max="5" width="8.5" customWidth="1"/>
    <col min="6" max="6" width="16.125" customWidth="1"/>
    <col min="7" max="7" width="8.5" customWidth="1"/>
    <col min="8" max="8" width="12.75" customWidth="1"/>
    <col min="9" max="9" width="10.875" customWidth="1"/>
  </cols>
  <sheetData>
    <row r="1" spans="6:8" ht="15.75" customHeight="1" x14ac:dyDescent="0.25"/>
    <row r="2" spans="6:8" ht="15.75" customHeight="1" x14ac:dyDescent="0.25"/>
    <row r="3" spans="6:8" ht="15.75" customHeight="1" x14ac:dyDescent="0.25"/>
    <row r="4" spans="6:8" ht="15.75" customHeight="1" x14ac:dyDescent="0.25"/>
    <row r="5" spans="6:8" ht="15.75" customHeight="1" x14ac:dyDescent="0.25"/>
    <row r="6" spans="6:8" ht="15.75" customHeight="1" x14ac:dyDescent="0.25">
      <c r="F6" s="1">
        <v>80000000</v>
      </c>
      <c r="H6" s="2">
        <v>70000000</v>
      </c>
    </row>
    <row r="7" spans="6:8" ht="15.75" customHeight="1" x14ac:dyDescent="0.25">
      <c r="F7" s="3">
        <v>80000000</v>
      </c>
      <c r="H7" s="4">
        <v>70000000</v>
      </c>
    </row>
    <row r="8" spans="6:8" ht="15.75" customHeight="1" x14ac:dyDescent="0.25">
      <c r="F8" s="3">
        <v>80000000</v>
      </c>
      <c r="H8" s="4">
        <v>70000000</v>
      </c>
    </row>
    <row r="9" spans="6:8" ht="15.75" customHeight="1" x14ac:dyDescent="0.25">
      <c r="F9" s="3">
        <v>80000000</v>
      </c>
      <c r="H9" s="4">
        <v>70000000</v>
      </c>
    </row>
    <row r="10" spans="6:8" ht="15.75" customHeight="1" x14ac:dyDescent="0.25">
      <c r="F10" s="3">
        <v>80000000</v>
      </c>
      <c r="H10" s="4">
        <v>70000000</v>
      </c>
    </row>
    <row r="11" spans="6:8" ht="15.75" customHeight="1" x14ac:dyDescent="0.25">
      <c r="F11" s="3">
        <v>80000000</v>
      </c>
      <c r="H11" s="4">
        <v>70000000</v>
      </c>
    </row>
    <row r="12" spans="6:8" ht="15.75" customHeight="1" x14ac:dyDescent="0.25">
      <c r="F12" s="7"/>
      <c r="H12" s="8" t="s">
        <v>0</v>
      </c>
    </row>
    <row r="13" spans="6:8" ht="15.75" customHeight="1" x14ac:dyDescent="0.25">
      <c r="F13" s="3">
        <v>120000000</v>
      </c>
      <c r="H13" s="4">
        <v>100000000</v>
      </c>
    </row>
    <row r="14" spans="6:8" ht="15.75" customHeight="1" x14ac:dyDescent="0.25">
      <c r="F14" s="3">
        <v>120000000</v>
      </c>
      <c r="H14" s="4">
        <v>100000000</v>
      </c>
    </row>
    <row r="15" spans="6:8" ht="15.75" customHeight="1" x14ac:dyDescent="0.25">
      <c r="F15" s="3">
        <v>120000000</v>
      </c>
      <c r="H15" s="4">
        <v>100000000</v>
      </c>
    </row>
    <row r="16" spans="6:8" ht="15.75" customHeight="1" x14ac:dyDescent="0.25">
      <c r="F16" s="7"/>
      <c r="H16" s="9"/>
    </row>
    <row r="17" spans="6:9" ht="15.75" customHeight="1" x14ac:dyDescent="0.25">
      <c r="F17" s="3">
        <v>110000000</v>
      </c>
      <c r="H17" s="4">
        <v>100000000</v>
      </c>
    </row>
    <row r="18" spans="6:9" ht="15.75" customHeight="1" x14ac:dyDescent="0.25"/>
    <row r="19" spans="6:9" ht="15.75" customHeight="1" x14ac:dyDescent="0.25">
      <c r="F19" s="12">
        <f>+SUM(F6:F17)</f>
        <v>950000000</v>
      </c>
      <c r="H19" s="12">
        <f>+SUM(H6:H17)</f>
        <v>820000000</v>
      </c>
      <c r="I19" s="12">
        <f>+F19-H19</f>
        <v>130000000</v>
      </c>
    </row>
    <row r="20" spans="6:9" ht="15.75" customHeight="1" x14ac:dyDescent="0.25"/>
    <row r="21" spans="6:9" ht="15.75" customHeight="1" x14ac:dyDescent="0.25"/>
    <row r="22" spans="6:9" ht="15.75" customHeight="1" x14ac:dyDescent="0.25"/>
    <row r="23" spans="6:9" ht="15.75" customHeight="1" x14ac:dyDescent="0.25"/>
    <row r="24" spans="6:9" ht="15.75" customHeight="1" x14ac:dyDescent="0.25"/>
    <row r="25" spans="6:9" ht="15.75" customHeight="1" x14ac:dyDescent="0.25"/>
    <row r="26" spans="6:9" ht="15.75" customHeight="1" x14ac:dyDescent="0.25"/>
    <row r="27" spans="6:9" ht="15.75" customHeight="1" x14ac:dyDescent="0.25"/>
    <row r="28" spans="6:9" ht="15.75" customHeight="1" x14ac:dyDescent="0.25"/>
    <row r="29" spans="6:9" ht="15.75" customHeight="1" x14ac:dyDescent="0.25"/>
    <row r="30" spans="6:9" ht="15.75" customHeight="1" x14ac:dyDescent="0.25"/>
    <row r="31" spans="6:9" ht="15.75" customHeight="1" x14ac:dyDescent="0.25"/>
    <row r="32" spans="6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Đất xanh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2018-09-24T04:45:24Z</dcterms:modified>
</cp:coreProperties>
</file>